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zukoutu hiroki\Desktop\"/>
    </mc:Choice>
  </mc:AlternateContent>
  <xr:revisionPtr revIDLastSave="0" documentId="8_{4632CB18-A8CD-4D18-B178-9322E06F41AC}" xr6:coauthVersionLast="47" xr6:coauthVersionMax="47" xr10:uidLastSave="{00000000-0000-0000-0000-000000000000}"/>
  <bookViews>
    <workbookView xWindow="-108" yWindow="-108" windowWidth="23256" windowHeight="12576" tabRatio="919" xr2:uid="{00000000-000D-0000-FFFF-FFFF00000000}"/>
  </bookViews>
  <sheets>
    <sheet name="表紙" sheetId="9" r:id="rId1"/>
    <sheet name="協賛広告" sheetId="17" r:id="rId2"/>
    <sheet name="要綱１" sheetId="2" r:id="rId3"/>
    <sheet name="要綱２" sheetId="3" r:id="rId4"/>
    <sheet name="大会役員" sheetId="1" r:id="rId5"/>
    <sheet name="U-12AB" sheetId="4" r:id="rId6"/>
    <sheet name="U-12CD" sheetId="5" r:id="rId7"/>
    <sheet name="U-12EF" sheetId="6" r:id="rId8"/>
    <sheet name="U-12GH" sheetId="19" r:id="rId9"/>
    <sheet name="決勝トーナメント" sheetId="20" r:id="rId10"/>
    <sheet name="U-12参加チーム" sheetId="11" r:id="rId11"/>
    <sheet name="緊急①" sheetId="13" r:id="rId12"/>
    <sheet name="緊急②" sheetId="14" r:id="rId13"/>
  </sheets>
  <definedNames>
    <definedName name="_xlnm.Print_Area" localSheetId="10">'U-12参加チーム'!$A$1:$D$53</definedName>
    <definedName name="_xlnm.Print_Area" localSheetId="4">大会役員!$A$1:$J$38</definedName>
    <definedName name="_xlnm.Print_Area" localSheetId="2">要綱１!$A$1:$E$45</definedName>
    <definedName name="_xlnm.Print_Area" localSheetId="3">要綱２!$A$1:$F$45</definedName>
  </definedNames>
  <calcPr calcId="191029"/>
</workbook>
</file>

<file path=xl/calcChain.xml><?xml version="1.0" encoding="utf-8"?>
<calcChain xmlns="http://schemas.openxmlformats.org/spreadsheetml/2006/main">
  <c r="A14" i="19" l="1"/>
  <c r="N102" i="20"/>
  <c r="O99" i="20"/>
  <c r="L99" i="20"/>
  <c r="Z92" i="20"/>
  <c r="AL92" i="20" s="1"/>
  <c r="Z96" i="20" s="1"/>
  <c r="Z90" i="20"/>
  <c r="AK90" i="20" s="1"/>
  <c r="Z93" i="20" s="1"/>
  <c r="AL93" i="20" s="1"/>
  <c r="P92" i="20"/>
  <c r="J102" i="20" s="1"/>
  <c r="J92" i="20"/>
  <c r="B92" i="20"/>
  <c r="D90" i="20" s="1"/>
  <c r="X92" i="20"/>
  <c r="AK92" i="20" s="1"/>
  <c r="Z95" i="20" s="1"/>
  <c r="AL95" i="20" s="1"/>
  <c r="AL91" i="20"/>
  <c r="X96" i="20" s="1"/>
  <c r="Z91" i="20"/>
  <c r="X91" i="20"/>
  <c r="AK91" i="20" s="1"/>
  <c r="X95" i="20" s="1"/>
  <c r="AK95" i="20" s="1"/>
  <c r="Z97" i="20" s="1"/>
  <c r="AL97" i="20" s="1"/>
  <c r="AL90" i="20"/>
  <c r="Z94" i="20" s="1"/>
  <c r="X90" i="20"/>
  <c r="Z89" i="20"/>
  <c r="AL89" i="20" s="1"/>
  <c r="X94" i="20" s="1"/>
  <c r="X89" i="20"/>
  <c r="AK89" i="20" s="1"/>
  <c r="X93" i="20" s="1"/>
  <c r="AK93" i="20" s="1"/>
  <c r="X97" i="20" s="1"/>
  <c r="AK97" i="20" s="1"/>
  <c r="N85" i="20"/>
  <c r="O82" i="20"/>
  <c r="L82" i="20"/>
  <c r="G82" i="20"/>
  <c r="D82" i="20"/>
  <c r="P81" i="20"/>
  <c r="K81" i="20"/>
  <c r="Z75" i="20"/>
  <c r="AL75" i="20" s="1"/>
  <c r="Z79" i="20" s="1"/>
  <c r="H75" i="20"/>
  <c r="D73" i="20" s="1"/>
  <c r="P75" i="20"/>
  <c r="X75" i="20"/>
  <c r="AK75" i="20" s="1"/>
  <c r="Z78" i="20" s="1"/>
  <c r="AK78" i="20" s="1"/>
  <c r="Z80" i="20" s="1"/>
  <c r="AK80" i="20" s="1"/>
  <c r="J75" i="20"/>
  <c r="B75" i="20"/>
  <c r="J84" i="20" s="1"/>
  <c r="AK74" i="20"/>
  <c r="X78" i="20" s="1"/>
  <c r="AL78" i="20" s="1"/>
  <c r="Z74" i="20"/>
  <c r="X74" i="20"/>
  <c r="AL74" i="20" s="1"/>
  <c r="X79" i="20" s="1"/>
  <c r="J85" i="20"/>
  <c r="Z73" i="20"/>
  <c r="AK73" i="20" s="1"/>
  <c r="Z76" i="20" s="1"/>
  <c r="AK76" i="20" s="1"/>
  <c r="X80" i="20" s="1"/>
  <c r="AL80" i="20" s="1"/>
  <c r="X73" i="20"/>
  <c r="AL73" i="20" s="1"/>
  <c r="Z77" i="20" s="1"/>
  <c r="AK72" i="20"/>
  <c r="X76" i="20" s="1"/>
  <c r="AL76" i="20" s="1"/>
  <c r="Z72" i="20"/>
  <c r="AL72" i="20" s="1"/>
  <c r="X77" i="20" s="1"/>
  <c r="X72" i="20"/>
  <c r="N68" i="20"/>
  <c r="O65" i="20"/>
  <c r="L65" i="20"/>
  <c r="G65" i="20"/>
  <c r="D65" i="20"/>
  <c r="P64" i="20"/>
  <c r="K64" i="20"/>
  <c r="Z57" i="20"/>
  <c r="AL57" i="20" s="1"/>
  <c r="X62" i="20" s="1"/>
  <c r="X57" i="20"/>
  <c r="AK57" i="20" s="1"/>
  <c r="X61" i="20" s="1"/>
  <c r="AK61" i="20" s="1"/>
  <c r="Z63" i="20" s="1"/>
  <c r="AK63" i="20" s="1"/>
  <c r="Z55" i="20"/>
  <c r="AL55" i="20" s="1"/>
  <c r="X60" i="20" s="1"/>
  <c r="B58" i="20"/>
  <c r="J67" i="20" s="1"/>
  <c r="Z58" i="20"/>
  <c r="AK58" i="20" s="1"/>
  <c r="Z61" i="20" s="1"/>
  <c r="AL61" i="20" s="1"/>
  <c r="X58" i="20"/>
  <c r="AL58" i="20" s="1"/>
  <c r="Z62" i="20" s="1"/>
  <c r="P58" i="20"/>
  <c r="J58" i="20"/>
  <c r="H58" i="20"/>
  <c r="D56" i="20" s="1"/>
  <c r="Z56" i="20"/>
  <c r="AK56" i="20" s="1"/>
  <c r="Z59" i="20" s="1"/>
  <c r="AK59" i="20" s="1"/>
  <c r="X63" i="20" s="1"/>
  <c r="AL63" i="20" s="1"/>
  <c r="X56" i="20"/>
  <c r="AL56" i="20" s="1"/>
  <c r="Z60" i="20" s="1"/>
  <c r="AK55" i="20"/>
  <c r="X59" i="20" s="1"/>
  <c r="AL59" i="20" s="1"/>
  <c r="X55" i="20"/>
  <c r="N51" i="20"/>
  <c r="N50" i="20"/>
  <c r="O48" i="20"/>
  <c r="L48" i="20"/>
  <c r="P47" i="20"/>
  <c r="K47" i="20"/>
  <c r="P41" i="20"/>
  <c r="H41" i="20"/>
  <c r="D39" i="20" s="1"/>
  <c r="X41" i="20"/>
  <c r="AL41" i="20" s="1"/>
  <c r="Z45" i="20" s="1"/>
  <c r="J41" i="20"/>
  <c r="B41" i="20"/>
  <c r="J50" i="20" s="1"/>
  <c r="Z40" i="20"/>
  <c r="AK40" i="20" s="1"/>
  <c r="X44" i="20" s="1"/>
  <c r="AL44" i="20" s="1"/>
  <c r="X40" i="20"/>
  <c r="AL40" i="20" s="1"/>
  <c r="X45" i="20" s="1"/>
  <c r="J51" i="20"/>
  <c r="Z39" i="20"/>
  <c r="AK39" i="20" s="1"/>
  <c r="Z42" i="20" s="1"/>
  <c r="AK42" i="20" s="1"/>
  <c r="X46" i="20" s="1"/>
  <c r="AL46" i="20" s="1"/>
  <c r="X39" i="20"/>
  <c r="AL39" i="20" s="1"/>
  <c r="Z43" i="20" s="1"/>
  <c r="AL38" i="20"/>
  <c r="X43" i="20" s="1"/>
  <c r="AK38" i="20"/>
  <c r="X42" i="20" s="1"/>
  <c r="AL42" i="20" s="1"/>
  <c r="Z38" i="20"/>
  <c r="X38" i="20"/>
  <c r="N34" i="20"/>
  <c r="O31" i="20"/>
  <c r="L31" i="20"/>
  <c r="G31" i="20"/>
  <c r="P30" i="20"/>
  <c r="K30" i="20"/>
  <c r="Z24" i="20"/>
  <c r="AL24" i="20" s="1"/>
  <c r="Z28" i="20" s="1"/>
  <c r="J24" i="20"/>
  <c r="N22" i="20" s="1"/>
  <c r="Z22" i="20"/>
  <c r="AL22" i="20" s="1"/>
  <c r="Z26" i="20" s="1"/>
  <c r="AK26" i="20" s="1"/>
  <c r="X21" i="20"/>
  <c r="AK21" i="20" s="1"/>
  <c r="X25" i="20" s="1"/>
  <c r="AK25" i="20" s="1"/>
  <c r="X29" i="20" s="1"/>
  <c r="AK29" i="20" s="1"/>
  <c r="P24" i="20"/>
  <c r="J34" i="20" s="1"/>
  <c r="X24" i="20"/>
  <c r="AK24" i="20" s="1"/>
  <c r="Z27" i="20" s="1"/>
  <c r="AL27" i="20" s="1"/>
  <c r="B24" i="20"/>
  <c r="D22" i="20" s="1"/>
  <c r="AL23" i="20"/>
  <c r="X28" i="20" s="1"/>
  <c r="Z23" i="20"/>
  <c r="X23" i="20"/>
  <c r="AK23" i="20" s="1"/>
  <c r="X27" i="20" s="1"/>
  <c r="AK27" i="20" s="1"/>
  <c r="Z29" i="20" s="1"/>
  <c r="AL29" i="20" s="1"/>
  <c r="X22" i="20"/>
  <c r="AK22" i="20" s="1"/>
  <c r="Z25" i="20" s="1"/>
  <c r="AL25" i="20" s="1"/>
  <c r="Z21" i="20"/>
  <c r="AL21" i="20" s="1"/>
  <c r="X26" i="20" s="1"/>
  <c r="P33" i="20" s="1"/>
  <c r="N17" i="20"/>
  <c r="O14" i="20"/>
  <c r="L14" i="20"/>
  <c r="G14" i="20"/>
  <c r="D14" i="20"/>
  <c r="P13" i="20"/>
  <c r="K13" i="20"/>
  <c r="P7" i="20"/>
  <c r="J17" i="20" s="1"/>
  <c r="X7" i="20"/>
  <c r="AL7" i="20" s="1"/>
  <c r="Z11" i="20" s="1"/>
  <c r="X5" i="20"/>
  <c r="AL5" i="20" s="1"/>
  <c r="Z9" i="20" s="1"/>
  <c r="AK9" i="20" s="1"/>
  <c r="Z4" i="20"/>
  <c r="AK4" i="20" s="1"/>
  <c r="X8" i="20" s="1"/>
  <c r="AK8" i="20"/>
  <c r="X12" i="20" s="1"/>
  <c r="AL12" i="20" s="1"/>
  <c r="J7" i="20"/>
  <c r="N5" i="20" s="1"/>
  <c r="H7" i="20"/>
  <c r="Z7" i="20"/>
  <c r="AK7" i="20" s="1"/>
  <c r="Z10" i="20" s="1"/>
  <c r="AL10" i="20" s="1"/>
  <c r="B7" i="20"/>
  <c r="D5" i="20" s="1"/>
  <c r="Z6" i="20"/>
  <c r="AK6" i="20" s="1"/>
  <c r="X10" i="20" s="1"/>
  <c r="AK10" i="20" s="1"/>
  <c r="Z12" i="20" s="1"/>
  <c r="AK12" i="20" s="1"/>
  <c r="X6" i="20"/>
  <c r="AL6" i="20" s="1"/>
  <c r="X11" i="20" s="1"/>
  <c r="M17" i="20" s="1"/>
  <c r="Z5" i="20"/>
  <c r="AK5" i="20" s="1"/>
  <c r="Z8" i="20" s="1"/>
  <c r="AL8" i="20" s="1"/>
  <c r="X4" i="20"/>
  <c r="AL4" i="20" s="1"/>
  <c r="X9" i="20" s="1"/>
  <c r="A30" i="19"/>
  <c r="A29" i="19"/>
  <c r="A28" i="19"/>
  <c r="K27" i="19"/>
  <c r="I27" i="19"/>
  <c r="M26" i="19" s="1"/>
  <c r="K26" i="19"/>
  <c r="I26" i="19"/>
  <c r="M27" i="19" s="1"/>
  <c r="K25" i="19"/>
  <c r="I25" i="19"/>
  <c r="M24" i="19" s="1"/>
  <c r="A25" i="19"/>
  <c r="K24" i="19"/>
  <c r="I24" i="19"/>
  <c r="M25" i="19" s="1"/>
  <c r="A24" i="19"/>
  <c r="K23" i="19"/>
  <c r="I23" i="19"/>
  <c r="M22" i="19" s="1"/>
  <c r="A23" i="19"/>
  <c r="K22" i="19"/>
  <c r="I22" i="19"/>
  <c r="M23" i="19" s="1"/>
  <c r="A13" i="19"/>
  <c r="A12" i="19"/>
  <c r="K11" i="19"/>
  <c r="I11" i="19"/>
  <c r="M10" i="19" s="1"/>
  <c r="K10" i="19"/>
  <c r="I10" i="19"/>
  <c r="M11" i="19" s="1"/>
  <c r="K9" i="19"/>
  <c r="I9" i="19"/>
  <c r="M8" i="19" s="1"/>
  <c r="A9" i="19"/>
  <c r="K8" i="19"/>
  <c r="I8" i="19"/>
  <c r="M9" i="19" s="1"/>
  <c r="A8" i="19"/>
  <c r="K7" i="19"/>
  <c r="I7" i="19"/>
  <c r="M6" i="19" s="1"/>
  <c r="A7" i="19"/>
  <c r="K6" i="19"/>
  <c r="I6" i="19"/>
  <c r="A14" i="5"/>
  <c r="A9" i="5"/>
  <c r="A8" i="6"/>
  <c r="A13" i="5"/>
  <c r="A8" i="5"/>
  <c r="A9" i="6"/>
  <c r="A30" i="6"/>
  <c r="A13" i="6"/>
  <c r="A28" i="4"/>
  <c r="A9" i="4"/>
  <c r="A8" i="4"/>
  <c r="A14" i="4"/>
  <c r="A13" i="4"/>
  <c r="A25" i="5"/>
  <c r="A14" i="6"/>
  <c r="A12" i="6"/>
  <c r="A29" i="6"/>
  <c r="A28" i="6"/>
  <c r="K27" i="6"/>
  <c r="I27" i="6"/>
  <c r="M26" i="6" s="1"/>
  <c r="K26" i="6"/>
  <c r="I26" i="6"/>
  <c r="M27" i="6" s="1"/>
  <c r="K25" i="6"/>
  <c r="I25" i="6"/>
  <c r="M24" i="6" s="1"/>
  <c r="A25" i="6"/>
  <c r="K24" i="6"/>
  <c r="I24" i="6"/>
  <c r="M25" i="6" s="1"/>
  <c r="A24" i="6"/>
  <c r="K23" i="6"/>
  <c r="I23" i="6"/>
  <c r="M22" i="6" s="1"/>
  <c r="A23" i="6"/>
  <c r="K22" i="6"/>
  <c r="I22" i="6"/>
  <c r="M23" i="6" s="1"/>
  <c r="K11" i="6"/>
  <c r="I11" i="6"/>
  <c r="M10" i="6" s="1"/>
  <c r="K10" i="6"/>
  <c r="I10" i="6"/>
  <c r="M11" i="6" s="1"/>
  <c r="K9" i="6"/>
  <c r="I9" i="6"/>
  <c r="M8" i="6" s="1"/>
  <c r="K8" i="6"/>
  <c r="I8" i="6"/>
  <c r="M9" i="6" s="1"/>
  <c r="K7" i="6"/>
  <c r="I7" i="6"/>
  <c r="M6" i="6" s="1"/>
  <c r="A7" i="6"/>
  <c r="K6" i="6"/>
  <c r="I6" i="6"/>
  <c r="A30" i="5"/>
  <c r="A29" i="5"/>
  <c r="A28" i="5"/>
  <c r="K27" i="5"/>
  <c r="I27" i="5"/>
  <c r="M26" i="5" s="1"/>
  <c r="K26" i="5"/>
  <c r="I26" i="5"/>
  <c r="M27" i="5" s="1"/>
  <c r="K25" i="5"/>
  <c r="I25" i="5"/>
  <c r="M24" i="5" s="1"/>
  <c r="K24" i="5"/>
  <c r="I24" i="5"/>
  <c r="M25" i="5" s="1"/>
  <c r="A24" i="5"/>
  <c r="K23" i="5"/>
  <c r="I23" i="5"/>
  <c r="M22" i="5"/>
  <c r="A23" i="5"/>
  <c r="K22" i="5"/>
  <c r="I22" i="5"/>
  <c r="M23" i="5" s="1"/>
  <c r="A12" i="5"/>
  <c r="K11" i="5"/>
  <c r="I11" i="5"/>
  <c r="M10" i="5" s="1"/>
  <c r="K10" i="5"/>
  <c r="I10" i="5"/>
  <c r="M11" i="5" s="1"/>
  <c r="K9" i="5"/>
  <c r="I9" i="5"/>
  <c r="M8" i="5" s="1"/>
  <c r="K8" i="5"/>
  <c r="I8" i="5"/>
  <c r="M9" i="5" s="1"/>
  <c r="K7" i="5"/>
  <c r="I7" i="5"/>
  <c r="M6" i="5" s="1"/>
  <c r="A7" i="5"/>
  <c r="K6" i="5"/>
  <c r="I6" i="5"/>
  <c r="M7" i="5" s="1"/>
  <c r="A30" i="4"/>
  <c r="A29" i="4"/>
  <c r="A12" i="4"/>
  <c r="K27" i="4"/>
  <c r="I27" i="4"/>
  <c r="M26" i="4" s="1"/>
  <c r="K26" i="4"/>
  <c r="I26" i="4"/>
  <c r="M27" i="4" s="1"/>
  <c r="K25" i="4"/>
  <c r="I25" i="4"/>
  <c r="M24" i="4" s="1"/>
  <c r="A25" i="4"/>
  <c r="K24" i="4"/>
  <c r="I24" i="4"/>
  <c r="M25" i="4" s="1"/>
  <c r="A24" i="4"/>
  <c r="K23" i="4"/>
  <c r="I23" i="4"/>
  <c r="M22" i="4" s="1"/>
  <c r="A23" i="4"/>
  <c r="K22" i="4"/>
  <c r="I22" i="4"/>
  <c r="M23" i="4" s="1"/>
  <c r="K11" i="4"/>
  <c r="I11" i="4"/>
  <c r="M10" i="4" s="1"/>
  <c r="K10" i="4"/>
  <c r="I10" i="4"/>
  <c r="M11" i="4" s="1"/>
  <c r="K9" i="4"/>
  <c r="I9" i="4"/>
  <c r="M8" i="4" s="1"/>
  <c r="K8" i="4"/>
  <c r="I8" i="4"/>
  <c r="M9" i="4" s="1"/>
  <c r="K7" i="4"/>
  <c r="I7" i="4"/>
  <c r="M6" i="4" s="1"/>
  <c r="A7" i="4"/>
  <c r="K6" i="4"/>
  <c r="I6" i="4"/>
  <c r="M7" i="4" s="1"/>
  <c r="M7" i="6" l="1"/>
  <c r="N90" i="20"/>
  <c r="G101" i="20" s="1"/>
  <c r="N56" i="20"/>
  <c r="I54" i="20" s="1"/>
  <c r="D67" i="20" s="1"/>
  <c r="I20" i="20"/>
  <c r="D33" i="20" s="1"/>
  <c r="H24" i="20"/>
  <c r="J33" i="20" s="1"/>
  <c r="G16" i="20"/>
  <c r="P34" i="20"/>
  <c r="AL28" i="20"/>
  <c r="P17" i="20"/>
  <c r="AL11" i="20"/>
  <c r="AL26" i="20"/>
  <c r="M68" i="20"/>
  <c r="AK62" i="20"/>
  <c r="AK96" i="20"/>
  <c r="M102" i="20"/>
  <c r="P16" i="20"/>
  <c r="AL9" i="20"/>
  <c r="AK94" i="20"/>
  <c r="M101" i="20"/>
  <c r="I3" i="20"/>
  <c r="D16" i="20" s="1"/>
  <c r="AK11" i="20"/>
  <c r="G33" i="20"/>
  <c r="M34" i="20"/>
  <c r="AK28" i="20"/>
  <c r="P50" i="20"/>
  <c r="AL43" i="20"/>
  <c r="AK45" i="20"/>
  <c r="M51" i="20"/>
  <c r="P51" i="20"/>
  <c r="AL45" i="20"/>
  <c r="N73" i="20"/>
  <c r="I71" i="20" s="1"/>
  <c r="D84" i="20" s="1"/>
  <c r="M67" i="20"/>
  <c r="AK60" i="20"/>
  <c r="AL60" i="20"/>
  <c r="P67" i="20"/>
  <c r="P84" i="20"/>
  <c r="AL77" i="20"/>
  <c r="AK79" i="20"/>
  <c r="M85" i="20"/>
  <c r="P102" i="20"/>
  <c r="AL96" i="20"/>
  <c r="J16" i="20"/>
  <c r="AK43" i="20"/>
  <c r="M50" i="20"/>
  <c r="AL62" i="20"/>
  <c r="P68" i="20"/>
  <c r="G84" i="20"/>
  <c r="AK77" i="20"/>
  <c r="M84" i="20"/>
  <c r="P85" i="20"/>
  <c r="AL79" i="20"/>
  <c r="P101" i="20"/>
  <c r="AL94" i="20"/>
  <c r="Z41" i="20"/>
  <c r="AK41" i="20" s="1"/>
  <c r="Z44" i="20" s="1"/>
  <c r="AK44" i="20" s="1"/>
  <c r="Z46" i="20" s="1"/>
  <c r="AK46" i="20" s="1"/>
  <c r="H92" i="20"/>
  <c r="J101" i="20" s="1"/>
  <c r="N39" i="20"/>
  <c r="I37" i="20" s="1"/>
  <c r="D50" i="20" s="1"/>
  <c r="G67" i="20"/>
  <c r="J68" i="20"/>
  <c r="M7" i="19"/>
  <c r="I88" i="20" l="1"/>
  <c r="D101" i="20" s="1"/>
  <c r="G50" i="20"/>
</calcChain>
</file>

<file path=xl/sharedStrings.xml><?xml version="1.0" encoding="utf-8"?>
<sst xmlns="http://schemas.openxmlformats.org/spreadsheetml/2006/main" count="1511" uniqueCount="608">
  <si>
    <t>大会顧問</t>
  </si>
  <si>
    <t>〃</t>
  </si>
  <si>
    <t>大会会長</t>
  </si>
  <si>
    <t>大会副会長</t>
  </si>
  <si>
    <t>大会実行委員長</t>
  </si>
  <si>
    <t>大会実行委員</t>
  </si>
  <si>
    <t>昭午</t>
  </si>
  <si>
    <t>三好</t>
  </si>
  <si>
    <t>審判長</t>
  </si>
  <si>
    <t>事務局</t>
  </si>
  <si>
    <t>大　会　役　員　</t>
    <phoneticPr fontId="18"/>
  </si>
  <si>
    <t>佐藤</t>
    <rPh sb="0" eb="2">
      <t>サトウ</t>
    </rPh>
    <phoneticPr fontId="18"/>
  </si>
  <si>
    <t>文昭</t>
    <rPh sb="0" eb="1">
      <t>ブン</t>
    </rPh>
    <rPh sb="1" eb="2">
      <t>アキラ</t>
    </rPh>
    <phoneticPr fontId="18"/>
  </si>
  <si>
    <t>伊豆地区会長</t>
    <rPh sb="0" eb="2">
      <t>イズ</t>
    </rPh>
    <rPh sb="2" eb="4">
      <t>チク</t>
    </rPh>
    <rPh sb="4" eb="6">
      <t>カイチョウ</t>
    </rPh>
    <phoneticPr fontId="18"/>
  </si>
  <si>
    <t>（サンライズＦＣ）</t>
    <phoneticPr fontId="18"/>
  </si>
  <si>
    <t>城所</t>
    <rPh sb="0" eb="2">
      <t>キドコロ</t>
    </rPh>
    <phoneticPr fontId="18"/>
  </si>
  <si>
    <t>章正</t>
    <rPh sb="0" eb="1">
      <t>ショウ</t>
    </rPh>
    <rPh sb="1" eb="2">
      <t>タダシ</t>
    </rPh>
    <phoneticPr fontId="18"/>
  </si>
  <si>
    <t>伊豆地区委員長</t>
    <rPh sb="0" eb="2">
      <t>イズ</t>
    </rPh>
    <rPh sb="2" eb="4">
      <t>チク</t>
    </rPh>
    <rPh sb="4" eb="7">
      <t>イインチョウ</t>
    </rPh>
    <phoneticPr fontId="18"/>
  </si>
  <si>
    <t>剛</t>
    <rPh sb="0" eb="1">
      <t>ツヨシ</t>
    </rPh>
    <phoneticPr fontId="18"/>
  </si>
  <si>
    <t>伊豆地区会計</t>
    <rPh sb="0" eb="2">
      <t>イズ</t>
    </rPh>
    <rPh sb="2" eb="4">
      <t>チク</t>
    </rPh>
    <rPh sb="4" eb="6">
      <t>カイケイ</t>
    </rPh>
    <phoneticPr fontId="18"/>
  </si>
  <si>
    <t>渡辺</t>
    <rPh sb="0" eb="2">
      <t>ワタナベ</t>
    </rPh>
    <phoneticPr fontId="18"/>
  </si>
  <si>
    <t>小川</t>
    <rPh sb="0" eb="2">
      <t>オガワ</t>
    </rPh>
    <phoneticPr fontId="18"/>
  </si>
  <si>
    <t>ＦＣ下田代表・監督</t>
    <rPh sb="2" eb="4">
      <t>シモダ</t>
    </rPh>
    <rPh sb="4" eb="6">
      <t>ダイヒョウ</t>
    </rPh>
    <phoneticPr fontId="18"/>
  </si>
  <si>
    <t>笹本</t>
    <rPh sb="0" eb="2">
      <t>ササモト</t>
    </rPh>
    <phoneticPr fontId="18"/>
  </si>
  <si>
    <t>重信</t>
    <rPh sb="0" eb="2">
      <t>シゲノブ</t>
    </rPh>
    <phoneticPr fontId="18"/>
  </si>
  <si>
    <t>函南サッカースポーツ少年団監督</t>
    <rPh sb="0" eb="2">
      <t>カンナミ</t>
    </rPh>
    <rPh sb="10" eb="13">
      <t>ショウネンダン</t>
    </rPh>
    <rPh sb="13" eb="15">
      <t>カントク</t>
    </rPh>
    <phoneticPr fontId="18"/>
  </si>
  <si>
    <t>松井</t>
    <rPh sb="0" eb="2">
      <t>マツイ</t>
    </rPh>
    <phoneticPr fontId="18"/>
  </si>
  <si>
    <t>保樹</t>
    <rPh sb="0" eb="1">
      <t>ヤス</t>
    </rPh>
    <rPh sb="1" eb="2">
      <t>キ</t>
    </rPh>
    <phoneticPr fontId="18"/>
  </si>
  <si>
    <t>函南東サッカースポーツ少年団監督</t>
    <rPh sb="0" eb="2">
      <t>カンナミ</t>
    </rPh>
    <rPh sb="2" eb="3">
      <t>ヒガシ</t>
    </rPh>
    <rPh sb="11" eb="14">
      <t>ショウネンダン</t>
    </rPh>
    <rPh sb="14" eb="16">
      <t>カントク</t>
    </rPh>
    <phoneticPr fontId="18"/>
  </si>
  <si>
    <t>内田</t>
    <rPh sb="0" eb="1">
      <t>ナイ</t>
    </rPh>
    <rPh sb="1" eb="2">
      <t>タ</t>
    </rPh>
    <phoneticPr fontId="18"/>
  </si>
  <si>
    <t>保</t>
    <rPh sb="0" eb="1">
      <t>タモツ</t>
    </rPh>
    <phoneticPr fontId="18"/>
  </si>
  <si>
    <t>北島</t>
    <rPh sb="0" eb="2">
      <t>キタジマ</t>
    </rPh>
    <phoneticPr fontId="18"/>
  </si>
  <si>
    <t>英俊</t>
    <rPh sb="0" eb="2">
      <t>ヒデトシ</t>
    </rPh>
    <phoneticPr fontId="18"/>
  </si>
  <si>
    <t>森下</t>
    <rPh sb="0" eb="2">
      <t>モリシタ</t>
    </rPh>
    <phoneticPr fontId="18"/>
  </si>
  <si>
    <t>山田</t>
    <phoneticPr fontId="18"/>
  </si>
  <si>
    <t>唯一郎</t>
    <phoneticPr fontId="18"/>
  </si>
  <si>
    <t>水谷</t>
    <phoneticPr fontId="18"/>
  </si>
  <si>
    <t>有彦</t>
    <phoneticPr fontId="18"/>
  </si>
  <si>
    <t>彩</t>
    <phoneticPr fontId="18"/>
  </si>
  <si>
    <t>言</t>
    <phoneticPr fontId="18"/>
  </si>
  <si>
    <t>伊豆地区審判委員長　（県協会インストラクター）</t>
    <phoneticPr fontId="18"/>
  </si>
  <si>
    <t>広貴</t>
    <rPh sb="0" eb="1">
      <t>ヒロ</t>
    </rPh>
    <rPh sb="1" eb="2">
      <t>タカシ</t>
    </rPh>
    <phoneticPr fontId="18"/>
  </si>
  <si>
    <t>１　目　　的</t>
  </si>
  <si>
    <t>２　期　　日</t>
  </si>
  <si>
    <t>３　主　　催</t>
  </si>
  <si>
    <t>４　会　　場</t>
  </si>
  <si>
    <t>　</t>
  </si>
  <si>
    <t>５　後　　援</t>
  </si>
  <si>
    <t>６　協　　賛</t>
  </si>
  <si>
    <t>７　参加チーム</t>
  </si>
  <si>
    <t>８　試合方法</t>
  </si>
  <si>
    <t>９　試合球</t>
  </si>
  <si>
    <t>地域のサッカー技術の普及向上やに寄与することを目的とする。</t>
    <phoneticPr fontId="18"/>
  </si>
  <si>
    <t>静岡県サッカー協会４種委員会　東部支部　伊豆地区連絡協議会</t>
    <phoneticPr fontId="18"/>
  </si>
  <si>
    <t>Ｕ－12の部</t>
    <phoneticPr fontId="18"/>
  </si>
  <si>
    <t>※チーム名は別掲</t>
    <phoneticPr fontId="18"/>
  </si>
  <si>
    <t>Ｕ－12の部　(8人制）審判は、主審及び４審の2名で行う。</t>
    <rPh sb="16" eb="18">
      <t>シュシン</t>
    </rPh>
    <rPh sb="18" eb="19">
      <t>オヨ</t>
    </rPh>
    <rPh sb="21" eb="22">
      <t>シン</t>
    </rPh>
    <phoneticPr fontId="18"/>
  </si>
  <si>
    <t>公認４号球　（本部が準備）</t>
    <rPh sb="10" eb="12">
      <t>ジュンビ</t>
    </rPh>
    <phoneticPr fontId="18"/>
  </si>
  <si>
    <t>10　表彰等　</t>
    <rPh sb="5" eb="6">
      <t>トウ</t>
    </rPh>
    <phoneticPr fontId="18"/>
  </si>
  <si>
    <t>11　大会参加費</t>
    <rPh sb="3" eb="5">
      <t>タイカイ</t>
    </rPh>
    <rPh sb="7" eb="8">
      <t>ヒ</t>
    </rPh>
    <phoneticPr fontId="18"/>
  </si>
  <si>
    <t>12　細　　則</t>
  </si>
  <si>
    <t>　または保護者の責任とする。</t>
  </si>
  <si>
    <t>13　そ の 他</t>
  </si>
  <si>
    <t>　喫煙場所を設けた会場については、指定場所以外は禁煙とする。</t>
  </si>
  <si>
    <t>　その際は、大会を中止致します。</t>
  </si>
  <si>
    <t>14　会場責任者</t>
  </si>
  <si>
    <t>15　連　絡　先</t>
  </si>
  <si>
    <t>　順位決定戦のPKは３人とする。</t>
    <phoneticPr fontId="18"/>
  </si>
  <si>
    <t>（３）試合における登録人数は指導者４名・選手20名までとし、自由交代とする。</t>
    <phoneticPr fontId="18"/>
  </si>
  <si>
    <t>　交代は、交代ゾーンより行う。</t>
    <rPh sb="1" eb="3">
      <t>コウタイ</t>
    </rPh>
    <phoneticPr fontId="18"/>
  </si>
  <si>
    <t>（４）試合時間に間に合わない時は、本部の判断に従う。</t>
    <phoneticPr fontId="18"/>
  </si>
  <si>
    <t>（５）審判は各チームにお願いするので、審判着を着用すること。</t>
    <phoneticPr fontId="18"/>
  </si>
  <si>
    <t>（６）試合における事故は大会本部において応急処置は行うが、その後は各チーム</t>
    <phoneticPr fontId="18"/>
  </si>
  <si>
    <t>（７）各試合の前後半とも、中間地点で飲水（給水）する。</t>
    <rPh sb="18" eb="20">
      <t>ノミミズ</t>
    </rPh>
    <rPh sb="21" eb="23">
      <t>キュウスイ</t>
    </rPh>
    <phoneticPr fontId="18"/>
  </si>
  <si>
    <t>　飲水は運営上、時計を止めず、ランニングタイムで実施する。</t>
    <rPh sb="1" eb="3">
      <t>ノミミズ</t>
    </rPh>
    <rPh sb="4" eb="6">
      <t>ウンエイ</t>
    </rPh>
    <rPh sb="6" eb="7">
      <t>ジョウ</t>
    </rPh>
    <rPh sb="8" eb="10">
      <t>トケイ</t>
    </rPh>
    <rPh sb="11" eb="12">
      <t>ト</t>
    </rPh>
    <rPh sb="24" eb="26">
      <t>ジッシ</t>
    </rPh>
    <phoneticPr fontId="18"/>
  </si>
  <si>
    <t>　ご了承ください。</t>
    <phoneticPr fontId="18"/>
  </si>
  <si>
    <t>（1）グラウンド及び公共施設の使用は十分注意して行い、ゴミ類は必ず持ち帰ること。</t>
    <phoneticPr fontId="18"/>
  </si>
  <si>
    <t>　また、試合会場での飲酒は一切禁止とする。本項に違反した場合は、次年度以降の参</t>
    <phoneticPr fontId="18"/>
  </si>
  <si>
    <t>　加を見合わせるものとする。</t>
    <phoneticPr fontId="18"/>
  </si>
  <si>
    <t>（3）荒天による大会の中止等は、当日朝６時に判断し、連絡致します。</t>
    <rPh sb="13" eb="14">
      <t>トウ</t>
    </rPh>
    <phoneticPr fontId="18"/>
  </si>
  <si>
    <t>（4）試合中に有事が起きた場合、会場責任者の指示に従い、避難して下さい。</t>
    <phoneticPr fontId="18"/>
  </si>
  <si>
    <t>部谷</t>
    <rPh sb="0" eb="1">
      <t>ブ</t>
    </rPh>
    <rPh sb="1" eb="2">
      <t>タニ</t>
    </rPh>
    <phoneticPr fontId="18"/>
  </si>
  <si>
    <t>伊豆地区事務局長</t>
    <rPh sb="0" eb="2">
      <t>イズ</t>
    </rPh>
    <rPh sb="2" eb="4">
      <t>チク</t>
    </rPh>
    <rPh sb="4" eb="7">
      <t>ジムキョク</t>
    </rPh>
    <rPh sb="7" eb="8">
      <t>チョウ</t>
    </rPh>
    <phoneticPr fontId="18"/>
  </si>
  <si>
    <t>後藤</t>
    <rPh sb="0" eb="2">
      <t>ゴトウ</t>
    </rPh>
    <phoneticPr fontId="18"/>
  </si>
  <si>
    <t>豊　田</t>
    <rPh sb="0" eb="1">
      <t>ユタカ</t>
    </rPh>
    <rPh sb="2" eb="3">
      <t>タ</t>
    </rPh>
    <phoneticPr fontId="18"/>
  </si>
  <si>
    <t>本　間</t>
    <rPh sb="0" eb="1">
      <t>ホン</t>
    </rPh>
    <rPh sb="2" eb="3">
      <t>カン</t>
    </rPh>
    <phoneticPr fontId="18"/>
  </si>
  <si>
    <t>伊豆地区副委員長</t>
    <rPh sb="0" eb="2">
      <t>イズ</t>
    </rPh>
    <rPh sb="2" eb="4">
      <t>チク</t>
    </rPh>
    <rPh sb="4" eb="5">
      <t>フク</t>
    </rPh>
    <rPh sb="5" eb="8">
      <t>イインチョウ</t>
    </rPh>
    <phoneticPr fontId="18"/>
  </si>
  <si>
    <t>（函南SSS）</t>
    <rPh sb="1" eb="3">
      <t>カンナミ</t>
    </rPh>
    <phoneticPr fontId="18"/>
  </si>
  <si>
    <t>長岡サッカースポーツ少年団監督</t>
    <rPh sb="0" eb="2">
      <t>ナガオカ</t>
    </rPh>
    <rPh sb="10" eb="13">
      <t>ショウネンダン</t>
    </rPh>
    <rPh sb="13" eb="15">
      <t>カントク</t>
    </rPh>
    <phoneticPr fontId="18"/>
  </si>
  <si>
    <t>長岡サッカースポーツ少年団代表</t>
    <rPh sb="0" eb="2">
      <t>ナガオカ</t>
    </rPh>
    <rPh sb="10" eb="13">
      <t>ショウネンダン</t>
    </rPh>
    <rPh sb="13" eb="15">
      <t>ダイヒョウ</t>
    </rPh>
    <phoneticPr fontId="18"/>
  </si>
  <si>
    <t>靖幸</t>
    <rPh sb="0" eb="2">
      <t>ヤスユキ</t>
    </rPh>
    <phoneticPr fontId="18"/>
  </si>
  <si>
    <t>浩敏</t>
    <rPh sb="0" eb="2">
      <t>ヒロトシ</t>
    </rPh>
    <phoneticPr fontId="18"/>
  </si>
  <si>
    <t>小塚</t>
    <rPh sb="0" eb="2">
      <t>コヅカ</t>
    </rPh>
    <phoneticPr fontId="18"/>
  </si>
  <si>
    <t>サンライズＦＣ監督</t>
    <rPh sb="7" eb="9">
      <t>カントク</t>
    </rPh>
    <phoneticPr fontId="18"/>
  </si>
  <si>
    <t>ＦＣＩＴＯ代表</t>
    <rPh sb="5" eb="7">
      <t>ダイヒョウ</t>
    </rPh>
    <phoneticPr fontId="18"/>
  </si>
  <si>
    <t>鈴木</t>
    <rPh sb="0" eb="2">
      <t>スズキ</t>
    </rPh>
    <phoneticPr fontId="18"/>
  </si>
  <si>
    <t>孝一</t>
    <rPh sb="0" eb="2">
      <t>コウイチ</t>
    </rPh>
    <phoneticPr fontId="18"/>
  </si>
  <si>
    <t>熱海市</t>
    <rPh sb="0" eb="3">
      <t>アタミシ</t>
    </rPh>
    <phoneticPr fontId="18"/>
  </si>
  <si>
    <t>田方郡函南町</t>
    <phoneticPr fontId="18"/>
  </si>
  <si>
    <t>○優秀選手賞（各チーム１名）</t>
    <phoneticPr fontId="18"/>
  </si>
  <si>
    <t>○参加賞（出場全チーム）</t>
    <phoneticPr fontId="18"/>
  </si>
  <si>
    <t>　ただし、決勝戦が同点の場合は、５分－５分の延長を行い、その後ＰＫ戦とする。</t>
    <phoneticPr fontId="18"/>
  </si>
  <si>
    <t>（2）喫煙については各会場の指示（公共施設敷地内は禁煙）に従う。</t>
    <rPh sb="17" eb="19">
      <t>コウキョウ</t>
    </rPh>
    <phoneticPr fontId="18"/>
  </si>
  <si>
    <t>田方郡函南町　かんなみスポーツ公園</t>
    <rPh sb="0" eb="3">
      <t>タガタグン</t>
    </rPh>
    <phoneticPr fontId="18"/>
  </si>
  <si>
    <t>　★U-12の部</t>
    <rPh sb="7" eb="8">
      <t>ブ</t>
    </rPh>
    <phoneticPr fontId="18"/>
  </si>
  <si>
    <t>［Ａブロック］</t>
    <phoneticPr fontId="19"/>
  </si>
  <si>
    <t>会場</t>
  </si>
  <si>
    <t>本部</t>
    <phoneticPr fontId="18"/>
  </si>
  <si>
    <t>審判</t>
  </si>
  <si>
    <t>勝点</t>
  </si>
  <si>
    <t>順位</t>
  </si>
  <si>
    <t>①</t>
  </si>
  <si>
    <t>9:00～9:35</t>
  </si>
  <si>
    <t>－</t>
  </si>
  <si>
    <t>※</t>
  </si>
  <si>
    <t>⑤</t>
  </si>
  <si>
    <t>②</t>
  </si>
  <si>
    <t>③</t>
  </si>
  <si>
    <t>④</t>
  </si>
  <si>
    <t>⑥</t>
  </si>
  <si>
    <t>⑦</t>
  </si>
  <si>
    <t>⑧</t>
    <phoneticPr fontId="18"/>
  </si>
  <si>
    <t>⑧</t>
  </si>
  <si>
    <t>⑨</t>
    <phoneticPr fontId="18"/>
  </si>
  <si>
    <t>⑨</t>
  </si>
  <si>
    <t>順位</t>
    <phoneticPr fontId="19"/>
  </si>
  <si>
    <t>　１位　　　　　２位　　　　　３位　　　　　４位　　　　　５位　　　　　６位　　　　　　</t>
  </si>
  <si>
    <t>［Ｂブロック］</t>
    <phoneticPr fontId="19"/>
  </si>
  <si>
    <t>肥田簡易グラウンド</t>
    <rPh sb="0" eb="2">
      <t>ヒダ</t>
    </rPh>
    <rPh sb="2" eb="4">
      <t>カンイ</t>
    </rPh>
    <phoneticPr fontId="18"/>
  </si>
  <si>
    <t>順位</t>
    <phoneticPr fontId="19"/>
  </si>
  <si>
    <t>15分-5分-15分</t>
    <rPh sb="2" eb="3">
      <t>フン</t>
    </rPh>
    <rPh sb="5" eb="6">
      <t>フン</t>
    </rPh>
    <rPh sb="9" eb="10">
      <t>フン</t>
    </rPh>
    <phoneticPr fontId="18"/>
  </si>
  <si>
    <t>［Cブロック］</t>
    <phoneticPr fontId="19"/>
  </si>
  <si>
    <t>［Dブロック］</t>
    <phoneticPr fontId="19"/>
  </si>
  <si>
    <t>［Eブロック］</t>
    <phoneticPr fontId="19"/>
  </si>
  <si>
    <t>［Fブロック］</t>
    <phoneticPr fontId="19"/>
  </si>
  <si>
    <t>日程</t>
    <rPh sb="0" eb="2">
      <t>ニッテイ</t>
    </rPh>
    <phoneticPr fontId="18"/>
  </si>
  <si>
    <t>主催</t>
    <rPh sb="0" eb="2">
      <t>シュサイ</t>
    </rPh>
    <phoneticPr fontId="18"/>
  </si>
  <si>
    <t>一般財団法人　静岡県サッカー協会４種少年委員会</t>
    <rPh sb="0" eb="2">
      <t>イッパン</t>
    </rPh>
    <rPh sb="2" eb="4">
      <t>ザイダン</t>
    </rPh>
    <rPh sb="4" eb="6">
      <t>ホウジン</t>
    </rPh>
    <rPh sb="7" eb="10">
      <t>シズオカケン</t>
    </rPh>
    <rPh sb="14" eb="16">
      <t>キョウカイ</t>
    </rPh>
    <rPh sb="17" eb="18">
      <t>シュ</t>
    </rPh>
    <rPh sb="18" eb="20">
      <t>ショウネン</t>
    </rPh>
    <rPh sb="20" eb="22">
      <t>イイン</t>
    </rPh>
    <rPh sb="22" eb="23">
      <t>カイ</t>
    </rPh>
    <phoneticPr fontId="18"/>
  </si>
  <si>
    <t>東部支部　伊豆地区連絡協議会</t>
    <rPh sb="0" eb="2">
      <t>トウブ</t>
    </rPh>
    <rPh sb="2" eb="4">
      <t>シブ</t>
    </rPh>
    <rPh sb="5" eb="7">
      <t>イズ</t>
    </rPh>
    <rPh sb="7" eb="9">
      <t>チク</t>
    </rPh>
    <rPh sb="9" eb="11">
      <t>レンラク</t>
    </rPh>
    <rPh sb="11" eb="14">
      <t>キョウギカイ</t>
    </rPh>
    <phoneticPr fontId="18"/>
  </si>
  <si>
    <t>⑦</t>
    <phoneticPr fontId="18"/>
  </si>
  <si>
    <t>伊豆地区顧問</t>
    <rPh sb="0" eb="2">
      <t>イズ</t>
    </rPh>
    <rPh sb="2" eb="4">
      <t>チク</t>
    </rPh>
    <rPh sb="4" eb="6">
      <t>コモン</t>
    </rPh>
    <phoneticPr fontId="18"/>
  </si>
  <si>
    <t>杉尾</t>
    <rPh sb="0" eb="2">
      <t>スギオ</t>
    </rPh>
    <phoneticPr fontId="18"/>
  </si>
  <si>
    <t>貴志</t>
    <rPh sb="0" eb="2">
      <t>タカシ</t>
    </rPh>
    <phoneticPr fontId="18"/>
  </si>
  <si>
    <t>大会参加チーム名</t>
    <rPh sb="0" eb="2">
      <t>タイカイ</t>
    </rPh>
    <rPh sb="2" eb="4">
      <t>サンカ</t>
    </rPh>
    <rPh sb="7" eb="8">
      <t>メイ</t>
    </rPh>
    <phoneticPr fontId="18"/>
  </si>
  <si>
    <t>Ｕ－１２の部</t>
  </si>
  <si>
    <t>参加チーム</t>
    <rPh sb="0" eb="2">
      <t>サンカ</t>
    </rPh>
    <phoneticPr fontId="26"/>
  </si>
  <si>
    <t>所在地</t>
    <rPh sb="0" eb="3">
      <t>ショザイチ</t>
    </rPh>
    <phoneticPr fontId="26"/>
  </si>
  <si>
    <t>京都長岡京ＳＳＧ</t>
    <rPh sb="0" eb="2">
      <t>キョウト</t>
    </rPh>
    <rPh sb="2" eb="5">
      <t>ナガオカキョウ</t>
    </rPh>
    <phoneticPr fontId="18"/>
  </si>
  <si>
    <t>京都府　　長岡京市</t>
  </si>
  <si>
    <t>京都長岡京ＳＳＷ</t>
    <rPh sb="0" eb="2">
      <t>キョウト</t>
    </rPh>
    <rPh sb="2" eb="5">
      <t>ナガオカキョウ</t>
    </rPh>
    <phoneticPr fontId="18"/>
  </si>
  <si>
    <t>守谷ジュニアフットボールクラブ</t>
  </si>
  <si>
    <t>茨城県　　守谷市</t>
  </si>
  <si>
    <t>ＦＣパルティーレ</t>
  </si>
  <si>
    <t>山梨県　　南都留郡忍野村</t>
  </si>
  <si>
    <t>さなるスポーツ少年団サッカー部</t>
    <rPh sb="7" eb="9">
      <t>ショウネン</t>
    </rPh>
    <rPh sb="9" eb="10">
      <t>ダン</t>
    </rPh>
    <rPh sb="14" eb="15">
      <t>ブ</t>
    </rPh>
    <phoneticPr fontId="18"/>
  </si>
  <si>
    <t>浜松市</t>
    <rPh sb="0" eb="3">
      <t>ハママツシ</t>
    </rPh>
    <phoneticPr fontId="18"/>
  </si>
  <si>
    <t>富士川FC</t>
    <rPh sb="0" eb="3">
      <t>フジガワ</t>
    </rPh>
    <phoneticPr fontId="18"/>
  </si>
  <si>
    <t>富士市</t>
    <rPh sb="0" eb="2">
      <t>フジ</t>
    </rPh>
    <rPh sb="2" eb="3">
      <t>シ</t>
    </rPh>
    <phoneticPr fontId="18"/>
  </si>
  <si>
    <t>富士市</t>
    <phoneticPr fontId="18"/>
  </si>
  <si>
    <t>富士根南サッカースポーツ少年団</t>
    <rPh sb="0" eb="3">
      <t>フジネ</t>
    </rPh>
    <rPh sb="3" eb="4">
      <t>ミナミ</t>
    </rPh>
    <rPh sb="12" eb="15">
      <t>ショウネンダン</t>
    </rPh>
    <phoneticPr fontId="18"/>
  </si>
  <si>
    <t>富士宮市</t>
  </si>
  <si>
    <t>大富士フットボールクラブ</t>
  </si>
  <si>
    <t>玉穂サッカー少年団</t>
    <rPh sb="0" eb="2">
      <t>タマホ</t>
    </rPh>
    <rPh sb="6" eb="9">
      <t>ショウネンダン</t>
    </rPh>
    <phoneticPr fontId="18"/>
  </si>
  <si>
    <t>御殿場市</t>
    <phoneticPr fontId="18"/>
  </si>
  <si>
    <t>門池サッカースポーツ少年団</t>
    <rPh sb="0" eb="2">
      <t>カドイケ</t>
    </rPh>
    <rPh sb="10" eb="13">
      <t>ショウネンダン</t>
    </rPh>
    <phoneticPr fontId="18"/>
  </si>
  <si>
    <t>沼津市</t>
  </si>
  <si>
    <t>ドリームサッカースポーツ少年団</t>
    <rPh sb="12" eb="15">
      <t>ショウネンダン</t>
    </rPh>
    <phoneticPr fontId="18"/>
  </si>
  <si>
    <t>沼津市</t>
    <rPh sb="0" eb="1">
      <t>ヌm</t>
    </rPh>
    <phoneticPr fontId="18"/>
  </si>
  <si>
    <t>FACT Soccer Club</t>
    <phoneticPr fontId="18"/>
  </si>
  <si>
    <t>沼津市</t>
    <phoneticPr fontId="18"/>
  </si>
  <si>
    <t>駿東郡清水町</t>
    <rPh sb="0" eb="3">
      <t>スントウグン</t>
    </rPh>
    <rPh sb="3" eb="6">
      <t>シミズチョウ</t>
    </rPh>
    <phoneticPr fontId="18"/>
  </si>
  <si>
    <t>三島VFC</t>
    <rPh sb="0" eb="1">
      <t>ミシm</t>
    </rPh>
    <phoneticPr fontId="18"/>
  </si>
  <si>
    <t>三島市</t>
    <rPh sb="0" eb="1">
      <t>ミシm</t>
    </rPh>
    <phoneticPr fontId="18"/>
  </si>
  <si>
    <t>三島市</t>
  </si>
  <si>
    <t>三島東サッカースポーツ少年団</t>
  </si>
  <si>
    <t>北上サッカークラブ</t>
    <rPh sb="0" eb="2">
      <t>キタウエ</t>
    </rPh>
    <phoneticPr fontId="18"/>
  </si>
  <si>
    <t>長泉アミーゴス</t>
    <rPh sb="0" eb="2">
      <t>ナガイズミ</t>
    </rPh>
    <phoneticPr fontId="18"/>
  </si>
  <si>
    <t>錦田FC</t>
    <rPh sb="0" eb="2">
      <t>ニシキダ</t>
    </rPh>
    <phoneticPr fontId="18"/>
  </si>
  <si>
    <t>伊豆地区　　田方郡函南町</t>
  </si>
  <si>
    <t>SAN la IZU FC</t>
    <phoneticPr fontId="18"/>
  </si>
  <si>
    <t>伊豆地区　　伊豆市</t>
  </si>
  <si>
    <t>伊豆地区　　賀茂郡河津町</t>
    <rPh sb="6" eb="9">
      <t>カモグン</t>
    </rPh>
    <rPh sb="9" eb="11">
      <t>カワヅ</t>
    </rPh>
    <rPh sb="11" eb="12">
      <t>チョウ</t>
    </rPh>
    <phoneticPr fontId="18"/>
  </si>
  <si>
    <t>函南東サッカースポーツ少年団</t>
  </si>
  <si>
    <t>長岡サッカースポーツ少年団</t>
  </si>
  <si>
    <t>伊豆地区　　伊豆の国市</t>
  </si>
  <si>
    <t>伊豆地区　　伊東市</t>
  </si>
  <si>
    <t>ＦＣITO</t>
    <phoneticPr fontId="18"/>
  </si>
  <si>
    <t>　本大会に参加いただきありがとうございます。</t>
    <phoneticPr fontId="18"/>
  </si>
  <si>
    <t>　大会運営にあたり、いくつか、案内させていただきます。</t>
    <phoneticPr fontId="18"/>
  </si>
  <si>
    <t>　試合中の「けが」や「病気」になった場合の救急用の連絡先、地震などの災害時の初期</t>
    <phoneticPr fontId="18"/>
  </si>
  <si>
    <t>対応と避難場所を掲載しています。ご確認下さい。</t>
    <phoneticPr fontId="18"/>
  </si>
  <si>
    <t>　試合会場では、「ＡＥＤ」（必要に応じて電気的なショックを与え、心臓の働きを戻す</t>
    <phoneticPr fontId="18"/>
  </si>
  <si>
    <t>ことを試みる医療機器）を、本部テントまたは隣接施設に備えています。緊急時には申し</t>
    <phoneticPr fontId="18"/>
  </si>
  <si>
    <t>出てください。</t>
    <phoneticPr fontId="18"/>
  </si>
  <si>
    <t>　しかし、建物の崩壊、がけ崩れ、液状化現象などの被害は想定されます。</t>
    <phoneticPr fontId="18"/>
  </si>
  <si>
    <t>　会場となっているグランドの大半が広域避難地に指定され、隣接する校舎・体育館が広</t>
    <rPh sb="14" eb="16">
      <t>タイハン</t>
    </rPh>
    <phoneticPr fontId="18"/>
  </si>
  <si>
    <t>１．救急車・救急病院の連絡先</t>
    <phoneticPr fontId="18"/>
  </si>
  <si>
    <t>　・田方北消防署　055-978-0119　（函南町内のグラウンド）</t>
    <phoneticPr fontId="18"/>
  </si>
  <si>
    <t>　・田方中消防署　0558-76-0119　（伊豆の国市内のグラウンド）　　　　</t>
    <phoneticPr fontId="18"/>
  </si>
  <si>
    <t>　・順天堂静岡病院　　　　　055-948-3111　   　伊豆の国市長岡1129　　</t>
    <phoneticPr fontId="18"/>
  </si>
  <si>
    <t>　・伊豆保健医療センター      0558-76-0111　　　伊豆の国市田京270-1</t>
    <phoneticPr fontId="18"/>
  </si>
  <si>
    <t>　・熱海所記念病院　　　　　0557-82-3000　　　熱海市昭和町20-20　</t>
    <phoneticPr fontId="18"/>
  </si>
  <si>
    <t xml:space="preserve">　・国際医療福祉大学熱海      0557-81-9171 　　  熱海市東海岸13-1　  </t>
    <phoneticPr fontId="18"/>
  </si>
  <si>
    <t>２．地震発生。どうする・・・</t>
    <phoneticPr fontId="18"/>
  </si>
  <si>
    <t>　地震が発生したら、まず身の安全を守らなければなりません。</t>
    <phoneticPr fontId="18"/>
  </si>
  <si>
    <t>　大災害がおこると、防災関係機関の対応能力にも限界があります。</t>
    <phoneticPr fontId="18"/>
  </si>
  <si>
    <t>　自分自身の的確な行動と、周囲の人に救護をどう求めるかも大切です。</t>
    <phoneticPr fontId="18"/>
  </si>
  <si>
    <t>(1)身の安全を守る</t>
    <phoneticPr fontId="18"/>
  </si>
  <si>
    <t>　地震の大揺れは数十秒から1～2分程度続きます。この間は、落下物などから身を</t>
    <phoneticPr fontId="18"/>
  </si>
  <si>
    <t>守ることが最も大切です。</t>
    <phoneticPr fontId="18"/>
  </si>
  <si>
    <t>　外出しているときは、持ち物か持ち物がない場合は、両手で頭を落下物から守り</t>
    <phoneticPr fontId="18"/>
  </si>
  <si>
    <t>ましょう。</t>
    <phoneticPr fontId="18"/>
  </si>
  <si>
    <t>(2)揺れがおさまったら</t>
    <phoneticPr fontId="18"/>
  </si>
  <si>
    <t>　周囲の人に声をかけて選手、応援、指導者などチーム関係者の安全を確認しましょう。</t>
    <phoneticPr fontId="18"/>
  </si>
  <si>
    <t>　近隣で火災が発生したり、建物倒壊の恐れがある場合には、安全な場所へ避難することが</t>
    <phoneticPr fontId="18"/>
  </si>
  <si>
    <t>必要です。本部や地元チーム方などに誘導を頼み、早めに避難しましょう。</t>
    <phoneticPr fontId="18"/>
  </si>
  <si>
    <t>(3)火災が発生したら</t>
    <phoneticPr fontId="18"/>
  </si>
  <si>
    <t>　大きな地震が起こると、火災が発生することがあります。万一身近なところで火災が起こ</t>
    <phoneticPr fontId="18"/>
  </si>
  <si>
    <t>ったら、近くにいる人たちに知らせ、助けを求めましょう。</t>
    <phoneticPr fontId="18"/>
  </si>
  <si>
    <t>　自分で火を消すことができないと思ったら、すぐに逃げ出しましょう。</t>
    <phoneticPr fontId="18"/>
  </si>
  <si>
    <t>(4)情報の把握</t>
    <phoneticPr fontId="18"/>
  </si>
  <si>
    <t>　テレビ、ラジオ、行政の広報などで情報を入手し、正しい情報に従って行動しましょう。</t>
    <phoneticPr fontId="18"/>
  </si>
  <si>
    <t>携帯電話はつながりにくくなり、災害伝言ダイヤル等を利用しましょう。</t>
    <rPh sb="0" eb="2">
      <t>ケイタイ</t>
    </rPh>
    <rPh sb="2" eb="4">
      <t>デンワ</t>
    </rPh>
    <rPh sb="15" eb="17">
      <t>サイガイ</t>
    </rPh>
    <rPh sb="17" eb="19">
      <t>デンゴン</t>
    </rPh>
    <rPh sb="23" eb="24">
      <t>トウ</t>
    </rPh>
    <rPh sb="25" eb="27">
      <t>リヨウ</t>
    </rPh>
    <phoneticPr fontId="18"/>
  </si>
  <si>
    <t>(5)避難所では</t>
    <phoneticPr fontId="18"/>
  </si>
  <si>
    <t>　避難所ではみんなが不安を感じています。人のうわさやデマにまどわされず、ラジオなど</t>
    <phoneticPr fontId="18"/>
  </si>
  <si>
    <t>から正しい情報を聞き、まわりの人たちと協力して行動しましょう。</t>
    <phoneticPr fontId="18"/>
  </si>
  <si>
    <t>３．各会場　緊急時避難地一覧</t>
    <phoneticPr fontId="18"/>
  </si>
  <si>
    <t>会　場</t>
  </si>
  <si>
    <t>会場住所</t>
  </si>
  <si>
    <t>緊急時避難地
（住所・施設名）</t>
    <phoneticPr fontId="18"/>
  </si>
  <si>
    <t>備　考</t>
  </si>
  <si>
    <t>姫の沢スポーツ広場</t>
    <rPh sb="0" eb="2">
      <t>ヒロb</t>
    </rPh>
    <phoneticPr fontId="18"/>
  </si>
  <si>
    <t>熱海市伊豆山1164-1</t>
    <rPh sb="0" eb="2">
      <t>イz</t>
    </rPh>
    <phoneticPr fontId="18"/>
  </si>
  <si>
    <t>同会場</t>
    <rPh sb="0" eb="1">
      <t>ドウカ</t>
    </rPh>
    <phoneticPr fontId="18"/>
  </si>
  <si>
    <t>かんなみスポーツ
公園</t>
    <rPh sb="9" eb="11">
      <t>コウエン</t>
    </rPh>
    <phoneticPr fontId="18"/>
  </si>
  <si>
    <t>函南町平井1703-2</t>
    <rPh sb="3" eb="5">
      <t>ヒライ</t>
    </rPh>
    <phoneticPr fontId="18"/>
  </si>
  <si>
    <t>函南町平井972
函南東小学校</t>
    <rPh sb="9" eb="11">
      <t>カンナミ</t>
    </rPh>
    <rPh sb="11" eb="12">
      <t>ヒガシ</t>
    </rPh>
    <rPh sb="12" eb="15">
      <t>ショウガッコウ</t>
    </rPh>
    <phoneticPr fontId="18"/>
  </si>
  <si>
    <t>「広域物資拠点」となっています。</t>
  </si>
  <si>
    <t>函南町肥田1050-1</t>
    <rPh sb="3" eb="5">
      <t>ヒダ</t>
    </rPh>
    <phoneticPr fontId="18"/>
  </si>
  <si>
    <t>函南町肥田667‐１　　       西部コミュニティセンター</t>
    <rPh sb="3" eb="5">
      <t>ヒダセイブ</t>
    </rPh>
    <phoneticPr fontId="18"/>
  </si>
  <si>
    <t>函南町広域避難所</t>
    <rPh sb="0" eb="3">
      <t>カンナミチョウ</t>
    </rPh>
    <rPh sb="3" eb="5">
      <t>コウイキ</t>
    </rPh>
    <rPh sb="5" eb="7">
      <t>ヒナン</t>
    </rPh>
    <rPh sb="7" eb="8">
      <t>ジョ</t>
    </rPh>
    <phoneticPr fontId="18"/>
  </si>
  <si>
    <t>伊豆地区名誉会長</t>
    <rPh sb="0" eb="2">
      <t>イズ</t>
    </rPh>
    <rPh sb="2" eb="4">
      <t>チク</t>
    </rPh>
    <rPh sb="4" eb="6">
      <t>メイヨ</t>
    </rPh>
    <rPh sb="6" eb="8">
      <t>カイチョウ</t>
    </rPh>
    <phoneticPr fontId="18"/>
  </si>
  <si>
    <t>長坂</t>
    <rPh sb="0" eb="2">
      <t>ナガサカ</t>
    </rPh>
    <phoneticPr fontId="18"/>
  </si>
  <si>
    <t>英右</t>
    <rPh sb="0" eb="1">
      <t>ヒデ</t>
    </rPh>
    <rPh sb="1" eb="2">
      <t>ミギ</t>
    </rPh>
    <phoneticPr fontId="18"/>
  </si>
  <si>
    <t>サッカーを通し、少年たちの健全な心身の成長を目的とした伊豆地区のサッカー</t>
    <phoneticPr fontId="18"/>
  </si>
  <si>
    <t>スポーツ少年団が、日頃の練習の成果を発揮し、他地区の少年団との交流を図り、</t>
    <phoneticPr fontId="18"/>
  </si>
  <si>
    <t>アスルクラロ御殿場</t>
    <rPh sb="6" eb="9">
      <t>ゴテンバ</t>
    </rPh>
    <phoneticPr fontId="18"/>
  </si>
  <si>
    <t>富士第二サッカースポーツ少年団</t>
    <rPh sb="0" eb="2">
      <t>フジ</t>
    </rPh>
    <rPh sb="2" eb="4">
      <t>ダイニ</t>
    </rPh>
    <rPh sb="12" eb="15">
      <t>ショウネンダン</t>
    </rPh>
    <phoneticPr fontId="18"/>
  </si>
  <si>
    <t>三島長伏サッカースポーツ少年団</t>
    <rPh sb="0" eb="2">
      <t>ミシマ</t>
    </rPh>
    <rPh sb="2" eb="4">
      <t>ナガブセ</t>
    </rPh>
    <rPh sb="12" eb="15">
      <t>ショウネンダン</t>
    </rPh>
    <phoneticPr fontId="18"/>
  </si>
  <si>
    <t>山田フットボールクラブ</t>
    <rPh sb="0" eb="2">
      <t>ヤマダ</t>
    </rPh>
    <phoneticPr fontId="18"/>
  </si>
  <si>
    <t>プログレッソＦＣ富士宮</t>
  </si>
  <si>
    <t>駿東郡長泉町</t>
    <rPh sb="0" eb="3">
      <t>スントウグン</t>
    </rPh>
    <rPh sb="3" eb="5">
      <t>ナガイズミ</t>
    </rPh>
    <rPh sb="5" eb="6">
      <t>チョウ</t>
    </rPh>
    <phoneticPr fontId="18"/>
  </si>
  <si>
    <t>日　　伸　　堂</t>
    <rPh sb="0" eb="1">
      <t>ニチ</t>
    </rPh>
    <rPh sb="3" eb="4">
      <t>シン</t>
    </rPh>
    <rPh sb="6" eb="7">
      <t>ドウ</t>
    </rPh>
    <phoneticPr fontId="18"/>
  </si>
  <si>
    <t>OA機器・文具・事務用品・スチール家具・教育備品</t>
    <rPh sb="2" eb="4">
      <t>キキ</t>
    </rPh>
    <rPh sb="5" eb="7">
      <t>ブング</t>
    </rPh>
    <rPh sb="8" eb="10">
      <t>ジム</t>
    </rPh>
    <rPh sb="10" eb="12">
      <t>ヨウヒン</t>
    </rPh>
    <rPh sb="17" eb="19">
      <t>カグ</t>
    </rPh>
    <rPh sb="20" eb="22">
      <t>キョウイク</t>
    </rPh>
    <rPh sb="22" eb="24">
      <t>ビヒン</t>
    </rPh>
    <phoneticPr fontId="18"/>
  </si>
  <si>
    <t>書籍・図書館用品・ギフト用品・防犯用品　等</t>
    <rPh sb="0" eb="2">
      <t>ショセキ</t>
    </rPh>
    <rPh sb="3" eb="5">
      <t>トショ</t>
    </rPh>
    <rPh sb="5" eb="6">
      <t>カン</t>
    </rPh>
    <rPh sb="6" eb="8">
      <t>ヨウヒン</t>
    </rPh>
    <rPh sb="12" eb="14">
      <t>ヨウヒン</t>
    </rPh>
    <rPh sb="15" eb="17">
      <t>ボウハン</t>
    </rPh>
    <rPh sb="17" eb="19">
      <t>ヨウヒン</t>
    </rPh>
    <rPh sb="20" eb="21">
      <t>トウ</t>
    </rPh>
    <phoneticPr fontId="18"/>
  </si>
  <si>
    <t>東部全域をカバー　少量のご注文でもお気軽に</t>
    <rPh sb="0" eb="2">
      <t>トウブ</t>
    </rPh>
    <rPh sb="2" eb="4">
      <t>ゼンイキ</t>
    </rPh>
    <rPh sb="9" eb="11">
      <t>ショウリョウ</t>
    </rPh>
    <rPh sb="13" eb="15">
      <t>チュウモン</t>
    </rPh>
    <rPh sb="18" eb="20">
      <t>キガル</t>
    </rPh>
    <phoneticPr fontId="18"/>
  </si>
  <si>
    <t>ご相談お待ちしております！</t>
    <rPh sb="1" eb="3">
      <t>ソウダン</t>
    </rPh>
    <rPh sb="4" eb="5">
      <t>マ</t>
    </rPh>
    <phoneticPr fontId="18"/>
  </si>
  <si>
    <t>TEL　０５５－９７６－６３００</t>
    <phoneticPr fontId="18"/>
  </si>
  <si>
    <t>FAX　０５５－９７６－６３０２</t>
    <phoneticPr fontId="18"/>
  </si>
  <si>
    <t>駿東郡清水町堂庭２５８－１</t>
    <rPh sb="0" eb="3">
      <t>スントウグン</t>
    </rPh>
    <rPh sb="3" eb="6">
      <t>シミズチョウ</t>
    </rPh>
    <rPh sb="6" eb="7">
      <t>ドウ</t>
    </rPh>
    <rPh sb="7" eb="8">
      <t>ニワ</t>
    </rPh>
    <phoneticPr fontId="18"/>
  </si>
  <si>
    <r>
      <t>　　　</t>
    </r>
    <r>
      <rPr>
        <i/>
        <sz val="9"/>
        <rFont val="BIZ UDP明朝 Medium"/>
        <family val="1"/>
        <charset val="128"/>
      </rPr>
      <t>　イズ　 　チャンピオンズ　　　カップ</t>
    </r>
    <phoneticPr fontId="18"/>
  </si>
  <si>
    <t>9:45～10:20</t>
    <phoneticPr fontId="18"/>
  </si>
  <si>
    <t>10:30～11:05</t>
    <phoneticPr fontId="18"/>
  </si>
  <si>
    <t>11:15～11:50</t>
    <phoneticPr fontId="18"/>
  </si>
  <si>
    <t>12:00～12:35</t>
    <phoneticPr fontId="18"/>
  </si>
  <si>
    <t>12:45～13:20</t>
    <phoneticPr fontId="18"/>
  </si>
  <si>
    <t>13:30～14:05</t>
    <phoneticPr fontId="18"/>
  </si>
  <si>
    <t>14:15～14:50</t>
    <phoneticPr fontId="18"/>
  </si>
  <si>
    <t>15:00～15:35</t>
    <phoneticPr fontId="18"/>
  </si>
  <si>
    <t>株式会社バンデロール（沼津市）、日伸堂（駿東郡清水町）、</t>
    <rPh sb="0" eb="2">
      <t>カブシキ</t>
    </rPh>
    <rPh sb="2" eb="4">
      <t>カイシャ</t>
    </rPh>
    <rPh sb="11" eb="13">
      <t>ヌマヅ</t>
    </rPh>
    <rPh sb="13" eb="14">
      <t>シ</t>
    </rPh>
    <phoneticPr fontId="18"/>
  </si>
  <si>
    <t>ドリブルジャパン（駿東郡清水町）、今井建設株式会社（伊豆市）</t>
    <rPh sb="9" eb="12">
      <t>スントウグン</t>
    </rPh>
    <rPh sb="12" eb="15">
      <t>シミズチョウ</t>
    </rPh>
    <rPh sb="17" eb="19">
      <t>イマイ</t>
    </rPh>
    <rPh sb="19" eb="21">
      <t>ケンセツ</t>
    </rPh>
    <rPh sb="21" eb="25">
      <t>カブシキカイシャ</t>
    </rPh>
    <rPh sb="26" eb="28">
      <t>イズ</t>
    </rPh>
    <rPh sb="28" eb="29">
      <t>シ</t>
    </rPh>
    <phoneticPr fontId="18"/>
  </si>
  <si>
    <t>（1）予選リーグ（15分―５分―15分）の勝ち点は（勝…３、引分…１、負…０）とする。</t>
    <rPh sb="30" eb="31">
      <t>ヒ</t>
    </rPh>
    <phoneticPr fontId="18"/>
  </si>
  <si>
    <r>
      <t>　また、</t>
    </r>
    <r>
      <rPr>
        <b/>
        <u/>
        <sz val="11"/>
        <color indexed="8"/>
        <rFont val="BIZ UDP明朝 Medium"/>
        <family val="1"/>
        <charset val="128"/>
      </rPr>
      <t>地震が発生した場合、山間部や高台のため、どの会場も津波の心配はありません</t>
    </r>
    <r>
      <rPr>
        <b/>
        <sz val="11"/>
        <color indexed="8"/>
        <rFont val="BIZ UDP明朝 Medium"/>
        <family val="1"/>
        <charset val="128"/>
      </rPr>
      <t>。</t>
    </r>
    <rPh sb="18" eb="20">
      <t>タカダイ</t>
    </rPh>
    <phoneticPr fontId="18"/>
  </si>
  <si>
    <r>
      <t>域避難施設となっています。災害時は、地元の方の参集が見込まれます。</t>
    </r>
    <r>
      <rPr>
        <sz val="11"/>
        <rFont val="BIZ UDP明朝 Medium"/>
        <family val="1"/>
        <charset val="128"/>
      </rPr>
      <t>会場責任者など</t>
    </r>
    <rPh sb="18" eb="20">
      <t>ジモト</t>
    </rPh>
    <phoneticPr fontId="18"/>
  </si>
  <si>
    <r>
      <t>(1)救急車　</t>
    </r>
    <r>
      <rPr>
        <u/>
        <sz val="11"/>
        <color indexed="8"/>
        <rFont val="BIZ UDP明朝 Medium"/>
        <family val="1"/>
        <charset val="128"/>
      </rPr>
      <t>※救急車が必要なときは119番通報をしてください。</t>
    </r>
    <rPh sb="8" eb="11">
      <t>キュウキュウシャ</t>
    </rPh>
    <rPh sb="12" eb="14">
      <t>ヒツヨウ</t>
    </rPh>
    <rPh sb="21" eb="22">
      <t>バン</t>
    </rPh>
    <rPh sb="22" eb="24">
      <t>ツウホウ</t>
    </rPh>
    <phoneticPr fontId="18"/>
  </si>
  <si>
    <r>
      <t>(2)救急病院　</t>
    </r>
    <r>
      <rPr>
        <u/>
        <sz val="11"/>
        <color indexed="8"/>
        <rFont val="BIZ UDP明朝 Medium"/>
        <family val="1"/>
        <charset val="128"/>
      </rPr>
      <t>※当日の当番医を、市のホームページなどで確認してください。</t>
    </r>
    <rPh sb="9" eb="11">
      <t>トウジツ</t>
    </rPh>
    <rPh sb="12" eb="14">
      <t>トウバン</t>
    </rPh>
    <rPh sb="14" eb="15">
      <t>イ</t>
    </rPh>
    <rPh sb="17" eb="18">
      <t>シ</t>
    </rPh>
    <rPh sb="28" eb="30">
      <t>カクニン</t>
    </rPh>
    <phoneticPr fontId="18"/>
  </si>
  <si>
    <r>
      <rPr>
        <b/>
        <u/>
        <sz val="11"/>
        <color indexed="8"/>
        <rFont val="BIZ UDP明朝 Medium"/>
        <family val="1"/>
        <charset val="128"/>
      </rPr>
      <t>本部の指示にしたがって、冷静に行動して下さい</t>
    </r>
    <r>
      <rPr>
        <b/>
        <sz val="11"/>
        <color indexed="8"/>
        <rFont val="BIZ UDP明朝 Medium"/>
        <family val="1"/>
        <charset val="128"/>
      </rPr>
      <t>。</t>
    </r>
    <r>
      <rPr>
        <sz val="11"/>
        <color indexed="8"/>
        <rFont val="BIZ UDP明朝 Medium"/>
        <family val="1"/>
        <charset val="128"/>
      </rPr>
      <t>皆様のご協力をお願いします。</t>
    </r>
    <phoneticPr fontId="18"/>
  </si>
  <si>
    <t>　かんなみスポーツ公園多目的広場、　肥田簡易グランド</t>
    <rPh sb="9" eb="11">
      <t>コウエン</t>
    </rPh>
    <rPh sb="11" eb="14">
      <t>タモクテキ</t>
    </rPh>
    <rPh sb="14" eb="16">
      <t>ヒロバ</t>
    </rPh>
    <rPh sb="18" eb="20">
      <t>ヒダ</t>
    </rPh>
    <rPh sb="20" eb="22">
      <t>カンイ</t>
    </rPh>
    <phoneticPr fontId="18"/>
  </si>
  <si>
    <t>　・熱海市消防署　0557-81-2555　（熱海市内のグラウンド）　</t>
    <phoneticPr fontId="18"/>
  </si>
  <si>
    <t>主審・4審</t>
    <rPh sb="4" eb="5">
      <t>シン</t>
    </rPh>
    <phoneticPr fontId="18"/>
  </si>
  <si>
    <t>　⑤の抽選は予選リーグ終了後に行う。</t>
    <rPh sb="3" eb="5">
      <t>チュウセン</t>
    </rPh>
    <phoneticPr fontId="18"/>
  </si>
  <si>
    <t>令和5年７月２2日（土）、７月２3日（日）</t>
    <rPh sb="0" eb="2">
      <t>レイワ</t>
    </rPh>
    <rPh sb="3" eb="4">
      <t>ネン</t>
    </rPh>
    <rPh sb="5" eb="6">
      <t>ガツニチツチヒ</t>
    </rPh>
    <rPh sb="14" eb="15">
      <t>ツキ</t>
    </rPh>
    <rPh sb="17" eb="18">
      <t>ヒ</t>
    </rPh>
    <rPh sb="19" eb="20">
      <t>ヒ</t>
    </rPh>
    <phoneticPr fontId="18"/>
  </si>
  <si>
    <t>第35回　IZU CHAMPION'S CUP開催要項</t>
    <phoneticPr fontId="18"/>
  </si>
  <si>
    <t>令和5年7月22日(土)・23日(日)</t>
    <rPh sb="0" eb="2">
      <t>レイワ</t>
    </rPh>
    <phoneticPr fontId="18"/>
  </si>
  <si>
    <t>豊田　秀一</t>
    <rPh sb="0" eb="2">
      <t>トヨダ</t>
    </rPh>
    <rPh sb="3" eb="5">
      <t>シュウイチ</t>
    </rPh>
    <phoneticPr fontId="18"/>
  </si>
  <si>
    <t>伊豆地区事務局</t>
    <rPh sb="0" eb="2">
      <t>イズ</t>
    </rPh>
    <rPh sb="2" eb="4">
      <t>チク</t>
    </rPh>
    <rPh sb="4" eb="7">
      <t>ジムキョク</t>
    </rPh>
    <phoneticPr fontId="18"/>
  </si>
  <si>
    <t>〒410-2411　伊豆市熊坂1077-78</t>
    <rPh sb="10" eb="13">
      <t>イズシ</t>
    </rPh>
    <rPh sb="13" eb="15">
      <t>クマサカ</t>
    </rPh>
    <phoneticPr fontId="18"/>
  </si>
  <si>
    <t>toyo_maru0928_1202@yahoo.co.jp</t>
    <phoneticPr fontId="18"/>
  </si>
  <si>
    <t>TEL :　090-8488-3901</t>
    <phoneticPr fontId="18"/>
  </si>
  <si>
    <t>Mail :　</t>
    <phoneticPr fontId="18"/>
  </si>
  <si>
    <t>サンライズＦＣ総監督</t>
    <rPh sb="7" eb="8">
      <t>ソウ</t>
    </rPh>
    <rPh sb="8" eb="10">
      <t>カントク</t>
    </rPh>
    <phoneticPr fontId="18"/>
  </si>
  <si>
    <t>＜第35回のスポンサー様広告＞</t>
    <rPh sb="1" eb="2">
      <t>ダイ</t>
    </rPh>
    <rPh sb="4" eb="5">
      <t>カイ</t>
    </rPh>
    <rPh sb="11" eb="12">
      <t>サマ</t>
    </rPh>
    <rPh sb="12" eb="14">
      <t>コウコク</t>
    </rPh>
    <phoneticPr fontId="18"/>
  </si>
  <si>
    <t>１チームにつき、1万円。</t>
    <rPh sb="9" eb="10">
      <t>マン</t>
    </rPh>
    <phoneticPr fontId="18"/>
  </si>
  <si>
    <t>三島市</t>
    <rPh sb="0" eb="2">
      <t>ミシマ</t>
    </rPh>
    <rPh sb="2" eb="3">
      <t>シ</t>
    </rPh>
    <phoneticPr fontId="18"/>
  </si>
  <si>
    <t>伊豆の国市</t>
    <rPh sb="0" eb="2">
      <t>イズ</t>
    </rPh>
    <rPh sb="3" eb="5">
      <t>クニシ</t>
    </rPh>
    <phoneticPr fontId="18"/>
  </si>
  <si>
    <t>U-12の部</t>
    <rPh sb="5" eb="6">
      <t>ブ</t>
    </rPh>
    <phoneticPr fontId="18"/>
  </si>
  <si>
    <t>韮山総合運動公園多目的広場</t>
    <rPh sb="0" eb="2">
      <t>ニラヤマ</t>
    </rPh>
    <rPh sb="2" eb="4">
      <t>ソウゴウ</t>
    </rPh>
    <rPh sb="4" eb="6">
      <t>ウンドウ</t>
    </rPh>
    <rPh sb="6" eb="8">
      <t>コウエン</t>
    </rPh>
    <rPh sb="8" eb="11">
      <t>タモクテキ</t>
    </rPh>
    <rPh sb="11" eb="13">
      <t>ヒロバ</t>
    </rPh>
    <phoneticPr fontId="18"/>
  </si>
  <si>
    <t>姫の沢公園スポーツ広場</t>
    <rPh sb="0" eb="1">
      <t>ヒメ</t>
    </rPh>
    <rPh sb="2" eb="3">
      <t>サワ</t>
    </rPh>
    <rPh sb="3" eb="5">
      <t>コウエン</t>
    </rPh>
    <rPh sb="9" eb="11">
      <t>ヒロバ</t>
    </rPh>
    <phoneticPr fontId="18"/>
  </si>
  <si>
    <t>南二日町広場（人工芝）</t>
    <rPh sb="0" eb="1">
      <t>ミナミ</t>
    </rPh>
    <rPh sb="1" eb="3">
      <t>フツカ</t>
    </rPh>
    <rPh sb="3" eb="4">
      <t>マチ</t>
    </rPh>
    <rPh sb="4" eb="6">
      <t>ヒロバ</t>
    </rPh>
    <rPh sb="7" eb="9">
      <t>ジンコウ</t>
    </rPh>
    <rPh sb="9" eb="10">
      <t>シバ</t>
    </rPh>
    <phoneticPr fontId="18"/>
  </si>
  <si>
    <t>　予選１日目：予選は６チームを２ブロックに分けリーグ戦を行いその後、順位決定戦</t>
    <rPh sb="1" eb="3">
      <t>ヨセン</t>
    </rPh>
    <rPh sb="4" eb="5">
      <t>ヒ</t>
    </rPh>
    <rPh sb="5" eb="6">
      <t>メ</t>
    </rPh>
    <phoneticPr fontId="18"/>
  </si>
  <si>
    <t>第35回伊豆チャンピオンズカップ　U-12の部　予選組み合わせ　7月22日（土）</t>
    <rPh sb="0" eb="1">
      <t>ダイ</t>
    </rPh>
    <rPh sb="3" eb="4">
      <t>カイ</t>
    </rPh>
    <rPh sb="4" eb="6">
      <t>イズ</t>
    </rPh>
    <rPh sb="22" eb="23">
      <t>ブ</t>
    </rPh>
    <rPh sb="24" eb="26">
      <t>ヨセン</t>
    </rPh>
    <rPh sb="26" eb="27">
      <t>ク</t>
    </rPh>
    <rPh sb="28" eb="29">
      <t>ア</t>
    </rPh>
    <phoneticPr fontId="18"/>
  </si>
  <si>
    <t>三島市南二日町広場A</t>
    <rPh sb="0" eb="2">
      <t>ミシマ</t>
    </rPh>
    <rPh sb="2" eb="3">
      <t>シ</t>
    </rPh>
    <rPh sb="3" eb="4">
      <t>ミナミ</t>
    </rPh>
    <rPh sb="4" eb="6">
      <t>フツカ</t>
    </rPh>
    <rPh sb="6" eb="7">
      <t>マチ</t>
    </rPh>
    <rPh sb="7" eb="9">
      <t>ヒロバ</t>
    </rPh>
    <phoneticPr fontId="18"/>
  </si>
  <si>
    <t>三島市南二日町広場B</t>
    <rPh sb="0" eb="2">
      <t>ミシマ</t>
    </rPh>
    <rPh sb="2" eb="3">
      <t>シ</t>
    </rPh>
    <rPh sb="3" eb="4">
      <t>ミナミ</t>
    </rPh>
    <rPh sb="4" eb="6">
      <t>フツカ</t>
    </rPh>
    <rPh sb="6" eb="7">
      <t>マチ</t>
    </rPh>
    <rPh sb="7" eb="9">
      <t>ヒロバ</t>
    </rPh>
    <phoneticPr fontId="18"/>
  </si>
  <si>
    <t>韮山総合運動公園多目的広場A</t>
    <rPh sb="0" eb="2">
      <t>ニラヤマ</t>
    </rPh>
    <rPh sb="2" eb="4">
      <t>ソウゴウ</t>
    </rPh>
    <rPh sb="4" eb="6">
      <t>ウンドウ</t>
    </rPh>
    <rPh sb="6" eb="8">
      <t>コウエン</t>
    </rPh>
    <rPh sb="8" eb="11">
      <t>タモクテキ</t>
    </rPh>
    <rPh sb="11" eb="13">
      <t>ヒロバ</t>
    </rPh>
    <phoneticPr fontId="18"/>
  </si>
  <si>
    <t>韮山総合運動公園多目的広場B</t>
    <rPh sb="0" eb="2">
      <t>ニラヤマ</t>
    </rPh>
    <rPh sb="2" eb="4">
      <t>ソウゴウ</t>
    </rPh>
    <rPh sb="4" eb="6">
      <t>ウンドウ</t>
    </rPh>
    <rPh sb="6" eb="8">
      <t>コウエン</t>
    </rPh>
    <rPh sb="8" eb="11">
      <t>タモクテキ</t>
    </rPh>
    <rPh sb="11" eb="13">
      <t>ヒロバ</t>
    </rPh>
    <phoneticPr fontId="18"/>
  </si>
  <si>
    <t>ＭａｒｅＦＣ理事長</t>
    <rPh sb="6" eb="9">
      <t>リジチョウ</t>
    </rPh>
    <phoneticPr fontId="18"/>
  </si>
  <si>
    <t>ＭａｒｅＦＣジュニア監督</t>
    <rPh sb="10" eb="12">
      <t>カントク</t>
    </rPh>
    <phoneticPr fontId="18"/>
  </si>
  <si>
    <t>伊豆の国市　　韮山総合運動公園多目的G</t>
    <rPh sb="3" eb="4">
      <t>クニ</t>
    </rPh>
    <rPh sb="7" eb="11">
      <t>ニラヤマソウゴウ</t>
    </rPh>
    <rPh sb="11" eb="13">
      <t>ウンドウ</t>
    </rPh>
    <rPh sb="13" eb="15">
      <t>コウエン</t>
    </rPh>
    <rPh sb="15" eb="18">
      <t>タモクテキ</t>
    </rPh>
    <phoneticPr fontId="18"/>
  </si>
  <si>
    <t>熱海市　姫の沢公園G（人工芝）</t>
    <rPh sb="0" eb="3">
      <t>アタミシ</t>
    </rPh>
    <rPh sb="4" eb="5">
      <t>ヒメ</t>
    </rPh>
    <rPh sb="6" eb="7">
      <t>サワ</t>
    </rPh>
    <rPh sb="7" eb="9">
      <t>コウエン</t>
    </rPh>
    <rPh sb="11" eb="13">
      <t>ジンコウ</t>
    </rPh>
    <rPh sb="13" eb="14">
      <t>シバ</t>
    </rPh>
    <phoneticPr fontId="18"/>
  </si>
  <si>
    <t>三島市　二日町G（人工芝）</t>
    <rPh sb="0" eb="2">
      <t>ミシマ</t>
    </rPh>
    <rPh sb="2" eb="3">
      <t>シ</t>
    </rPh>
    <rPh sb="4" eb="6">
      <t>フツカ</t>
    </rPh>
    <rPh sb="6" eb="7">
      <t>マチ</t>
    </rPh>
    <rPh sb="9" eb="11">
      <t>ジンコウ</t>
    </rPh>
    <rPh sb="11" eb="12">
      <t>シバ</t>
    </rPh>
    <phoneticPr fontId="18"/>
  </si>
  <si>
    <t>★</t>
    <phoneticPr fontId="18"/>
  </si>
  <si>
    <t>白　畑</t>
    <rPh sb="0" eb="1">
      <t>シロ</t>
    </rPh>
    <rPh sb="2" eb="3">
      <t>ハタケ</t>
    </rPh>
    <phoneticPr fontId="18"/>
  </si>
  <si>
    <t>繁</t>
    <rPh sb="0" eb="1">
      <t>シゲル</t>
    </rPh>
    <phoneticPr fontId="18"/>
  </si>
  <si>
    <t>ACIサウスフィールド伊豆南Jr代表</t>
    <rPh sb="11" eb="13">
      <t>イズ</t>
    </rPh>
    <rPh sb="13" eb="14">
      <t>ミナミ</t>
    </rPh>
    <rPh sb="16" eb="18">
      <t>ダイヒョウ</t>
    </rPh>
    <phoneticPr fontId="18"/>
  </si>
  <si>
    <t>伊豆地区技術委員長</t>
    <rPh sb="0" eb="2">
      <t>イズ</t>
    </rPh>
    <rPh sb="2" eb="4">
      <t>チク</t>
    </rPh>
    <rPh sb="4" eb="6">
      <t>ギジュツ</t>
    </rPh>
    <rPh sb="6" eb="9">
      <t>イインチョウ</t>
    </rPh>
    <phoneticPr fontId="18"/>
  </si>
  <si>
    <t>竜　　也</t>
    <rPh sb="0" eb="1">
      <t>リュウ</t>
    </rPh>
    <rPh sb="3" eb="4">
      <t>ヤ</t>
    </rPh>
    <phoneticPr fontId="18"/>
  </si>
  <si>
    <t>真　　一</t>
    <rPh sb="0" eb="1">
      <t>シン</t>
    </rPh>
    <rPh sb="3" eb="4">
      <t>イチ</t>
    </rPh>
    <phoneticPr fontId="18"/>
  </si>
  <si>
    <t>ACIサウスフィールド伊豆南Jr</t>
    <rPh sb="11" eb="14">
      <t>イズミナミ</t>
    </rPh>
    <phoneticPr fontId="18"/>
  </si>
  <si>
    <t>［Gブロック］</t>
    <phoneticPr fontId="19"/>
  </si>
  <si>
    <t>［Hブロック］</t>
    <phoneticPr fontId="19"/>
  </si>
  <si>
    <t>試　合　時　間</t>
    <rPh sb="0" eb="1">
      <t>ココロ</t>
    </rPh>
    <rPh sb="2" eb="3">
      <t>ゴウ</t>
    </rPh>
    <rPh sb="4" eb="5">
      <t>トキ</t>
    </rPh>
    <rPh sb="6" eb="7">
      <t>アイダ</t>
    </rPh>
    <phoneticPr fontId="18"/>
  </si>
  <si>
    <t>チーム</t>
    <phoneticPr fontId="18"/>
  </si>
  <si>
    <t>審　判</t>
    <rPh sb="0" eb="1">
      <t>シン</t>
    </rPh>
    <rPh sb="2" eb="3">
      <t>ハン</t>
    </rPh>
    <phoneticPr fontId="18"/>
  </si>
  <si>
    <t>得点</t>
    <rPh sb="0" eb="2">
      <t>トクテン</t>
    </rPh>
    <phoneticPr fontId="18"/>
  </si>
  <si>
    <t>PK</t>
    <phoneticPr fontId="18"/>
  </si>
  <si>
    <t>計</t>
    <rPh sb="0" eb="1">
      <t>ケイ</t>
    </rPh>
    <phoneticPr fontId="18"/>
  </si>
  <si>
    <t>勝</t>
    <rPh sb="0" eb="1">
      <t>カ</t>
    </rPh>
    <phoneticPr fontId="18"/>
  </si>
  <si>
    <t>負</t>
    <rPh sb="0" eb="1">
      <t>マ</t>
    </rPh>
    <phoneticPr fontId="18"/>
  </si>
  <si>
    <t>①　９：００　～　　９：３５</t>
    <phoneticPr fontId="18"/>
  </si>
  <si>
    <t>-</t>
    <phoneticPr fontId="18"/>
  </si>
  <si>
    <t>②</t>
    <phoneticPr fontId="18"/>
  </si>
  <si>
    <t>②　９：４０　～　１０：１５</t>
    <phoneticPr fontId="18"/>
  </si>
  <si>
    <t>①</t>
    <phoneticPr fontId="18"/>
  </si>
  <si>
    <t>③１０：２０　～　１０：５５</t>
    <phoneticPr fontId="18"/>
  </si>
  <si>
    <t>④</t>
    <phoneticPr fontId="18"/>
  </si>
  <si>
    <t>⑤</t>
    <phoneticPr fontId="18"/>
  </si>
  <si>
    <t>④１１：００　～　１１：３５</t>
    <phoneticPr fontId="18"/>
  </si>
  <si>
    <t>③</t>
    <phoneticPr fontId="18"/>
  </si>
  <si>
    <t>⑤１１：４０　～　１２：１５</t>
    <phoneticPr fontId="18"/>
  </si>
  <si>
    <t>⑥</t>
    <phoneticPr fontId="18"/>
  </si>
  <si>
    <t/>
  </si>
  <si>
    <t>⑥１２：２０　～　１２：５５</t>
    <phoneticPr fontId="18"/>
  </si>
  <si>
    <t>⑦１３：００　～　１３：３５</t>
    <phoneticPr fontId="18"/>
  </si>
  <si>
    <t>⑧１３：４０　～　１４：１５</t>
    <phoneticPr fontId="18"/>
  </si>
  <si>
    <t>⑨１４：２０　～　１４：５５</t>
    <phoneticPr fontId="18"/>
  </si>
  <si>
    <t>閉会式　１５：００　各会場</t>
    <rPh sb="0" eb="3">
      <t>ヘイカイシキ</t>
    </rPh>
    <rPh sb="10" eb="11">
      <t>カク</t>
    </rPh>
    <rPh sb="11" eb="13">
      <t>カイジョウ</t>
    </rPh>
    <phoneticPr fontId="18"/>
  </si>
  <si>
    <t>最終順位</t>
    <rPh sb="0" eb="2">
      <t>サイシュウ</t>
    </rPh>
    <rPh sb="2" eb="4">
      <t>ジュンイ</t>
    </rPh>
    <phoneticPr fontId="18"/>
  </si>
  <si>
    <t>１位</t>
    <rPh sb="1" eb="2">
      <t>イ</t>
    </rPh>
    <phoneticPr fontId="18"/>
  </si>
  <si>
    <t>２位</t>
    <rPh sb="1" eb="2">
      <t>イ</t>
    </rPh>
    <phoneticPr fontId="18"/>
  </si>
  <si>
    <t>３位</t>
    <rPh sb="1" eb="2">
      <t>イ</t>
    </rPh>
    <phoneticPr fontId="18"/>
  </si>
  <si>
    <t>５位</t>
    <rPh sb="1" eb="2">
      <t>イ</t>
    </rPh>
    <phoneticPr fontId="18"/>
  </si>
  <si>
    <t>８位</t>
    <rPh sb="1" eb="2">
      <t>イ</t>
    </rPh>
    <phoneticPr fontId="18"/>
  </si>
  <si>
    <t>-</t>
  </si>
  <si>
    <t>９位</t>
    <phoneticPr fontId="18"/>
  </si>
  <si>
    <t>１０位</t>
    <phoneticPr fontId="18"/>
  </si>
  <si>
    <t>１１位</t>
    <phoneticPr fontId="18"/>
  </si>
  <si>
    <t>１３位</t>
    <phoneticPr fontId="18"/>
  </si>
  <si>
    <t>１５位</t>
    <phoneticPr fontId="18"/>
  </si>
  <si>
    <t>17位</t>
    <rPh sb="2" eb="3">
      <t>イ</t>
    </rPh>
    <phoneticPr fontId="18"/>
  </si>
  <si>
    <t>18位</t>
    <rPh sb="2" eb="3">
      <t>イ</t>
    </rPh>
    <phoneticPr fontId="18"/>
  </si>
  <si>
    <t>19位</t>
    <rPh sb="2" eb="3">
      <t>イ</t>
    </rPh>
    <phoneticPr fontId="18"/>
  </si>
  <si>
    <t>21位</t>
    <rPh sb="2" eb="3">
      <t>イ</t>
    </rPh>
    <phoneticPr fontId="18"/>
  </si>
  <si>
    <t>23位</t>
    <rPh sb="2" eb="3">
      <t>イ</t>
    </rPh>
    <phoneticPr fontId="18"/>
  </si>
  <si>
    <t>25位</t>
    <rPh sb="2" eb="3">
      <t>イ</t>
    </rPh>
    <phoneticPr fontId="18"/>
  </si>
  <si>
    <t>26位</t>
    <rPh sb="2" eb="3">
      <t>イ</t>
    </rPh>
    <phoneticPr fontId="18"/>
  </si>
  <si>
    <t>27位</t>
    <rPh sb="2" eb="3">
      <t>イ</t>
    </rPh>
    <phoneticPr fontId="18"/>
  </si>
  <si>
    <t>29位</t>
    <rPh sb="2" eb="3">
      <t>イ</t>
    </rPh>
    <phoneticPr fontId="18"/>
  </si>
  <si>
    <t>31位</t>
    <rPh sb="2" eb="3">
      <t>イ</t>
    </rPh>
    <phoneticPr fontId="18"/>
  </si>
  <si>
    <t>33位</t>
    <rPh sb="2" eb="3">
      <t>イ</t>
    </rPh>
    <phoneticPr fontId="18"/>
  </si>
  <si>
    <t>34位</t>
    <rPh sb="2" eb="3">
      <t>イ</t>
    </rPh>
    <phoneticPr fontId="18"/>
  </si>
  <si>
    <t>35位</t>
    <rPh sb="2" eb="3">
      <t>イ</t>
    </rPh>
    <phoneticPr fontId="18"/>
  </si>
  <si>
    <t>37位</t>
    <rPh sb="2" eb="3">
      <t>イ</t>
    </rPh>
    <phoneticPr fontId="18"/>
  </si>
  <si>
    <t>39位</t>
    <rPh sb="2" eb="3">
      <t>イ</t>
    </rPh>
    <phoneticPr fontId="18"/>
  </si>
  <si>
    <t>41位</t>
    <rPh sb="2" eb="3">
      <t>イ</t>
    </rPh>
    <phoneticPr fontId="18"/>
  </si>
  <si>
    <t>42位</t>
    <rPh sb="2" eb="3">
      <t>イ</t>
    </rPh>
    <phoneticPr fontId="18"/>
  </si>
  <si>
    <t>43位</t>
    <rPh sb="2" eb="3">
      <t>イ</t>
    </rPh>
    <phoneticPr fontId="18"/>
  </si>
  <si>
    <t>45位</t>
    <rPh sb="2" eb="3">
      <t>イ</t>
    </rPh>
    <phoneticPr fontId="18"/>
  </si>
  <si>
    <t>47位</t>
    <rPh sb="2" eb="3">
      <t>イ</t>
    </rPh>
    <phoneticPr fontId="18"/>
  </si>
  <si>
    <t>A１位</t>
    <rPh sb="2" eb="3">
      <t>イ</t>
    </rPh>
    <phoneticPr fontId="18"/>
  </si>
  <si>
    <t>C１位</t>
    <rPh sb="2" eb="3">
      <t>イ</t>
    </rPh>
    <phoneticPr fontId="18"/>
  </si>
  <si>
    <t>A2位</t>
    <rPh sb="2" eb="3">
      <t>イ</t>
    </rPh>
    <phoneticPr fontId="18"/>
  </si>
  <si>
    <t>C2位</t>
    <rPh sb="2" eb="3">
      <t>イ</t>
    </rPh>
    <phoneticPr fontId="18"/>
  </si>
  <si>
    <t>＜２位トーナメント＞…会場：</t>
    <rPh sb="2" eb="3">
      <t>イ</t>
    </rPh>
    <rPh sb="11" eb="13">
      <t>カイジョウ</t>
    </rPh>
    <phoneticPr fontId="18"/>
  </si>
  <si>
    <t>＜３位トーナメント＞…会場：</t>
    <rPh sb="2" eb="3">
      <t>イ</t>
    </rPh>
    <rPh sb="11" eb="13">
      <t>カイジョウ</t>
    </rPh>
    <phoneticPr fontId="18"/>
  </si>
  <si>
    <t>A3位</t>
    <rPh sb="2" eb="3">
      <t>イ</t>
    </rPh>
    <phoneticPr fontId="18"/>
  </si>
  <si>
    <t>C3位</t>
    <rPh sb="2" eb="3">
      <t>イ</t>
    </rPh>
    <phoneticPr fontId="18"/>
  </si>
  <si>
    <t>＜4位トーナメント＞…会場：</t>
    <rPh sb="2" eb="3">
      <t>イ</t>
    </rPh>
    <rPh sb="11" eb="13">
      <t>カイジョウ</t>
    </rPh>
    <phoneticPr fontId="18"/>
  </si>
  <si>
    <t>A4位</t>
    <rPh sb="2" eb="3">
      <t>イ</t>
    </rPh>
    <phoneticPr fontId="18"/>
  </si>
  <si>
    <t>C4位</t>
    <rPh sb="2" eb="3">
      <t>イ</t>
    </rPh>
    <phoneticPr fontId="18"/>
  </si>
  <si>
    <t>＜5位トーナメント＞…会場：</t>
    <rPh sb="2" eb="3">
      <t>イ</t>
    </rPh>
    <rPh sb="11" eb="13">
      <t>カイジョウ</t>
    </rPh>
    <phoneticPr fontId="18"/>
  </si>
  <si>
    <t>A5位</t>
    <rPh sb="2" eb="3">
      <t>イ</t>
    </rPh>
    <phoneticPr fontId="18"/>
  </si>
  <si>
    <t>C5位</t>
    <rPh sb="2" eb="3">
      <t>イ</t>
    </rPh>
    <phoneticPr fontId="18"/>
  </si>
  <si>
    <t>＜6位トーナメント＞…会場：</t>
    <rPh sb="2" eb="3">
      <t>イ</t>
    </rPh>
    <rPh sb="11" eb="13">
      <t>カイジョウ</t>
    </rPh>
    <phoneticPr fontId="18"/>
  </si>
  <si>
    <t>A6位</t>
    <rPh sb="2" eb="3">
      <t>イ</t>
    </rPh>
    <phoneticPr fontId="18"/>
  </si>
  <si>
    <t>C6位</t>
    <rPh sb="2" eb="3">
      <t>イ</t>
    </rPh>
    <phoneticPr fontId="18"/>
  </si>
  <si>
    <t>【U-12の部】　　＜決勝トーナメント・７月２3日（日）＞</t>
    <rPh sb="6" eb="7">
      <t>ブ</t>
    </rPh>
    <rPh sb="11" eb="13">
      <t>ケッショウ</t>
    </rPh>
    <rPh sb="21" eb="22">
      <t>ガツ</t>
    </rPh>
    <rPh sb="24" eb="25">
      <t>ニチ</t>
    </rPh>
    <rPh sb="26" eb="27">
      <t>ニチ</t>
    </rPh>
    <phoneticPr fontId="18"/>
  </si>
  <si>
    <t>函南東サッカースポーツ少年団団長</t>
    <rPh sb="0" eb="2">
      <t>カンナミ</t>
    </rPh>
    <rPh sb="2" eb="3">
      <t>ヒガシ</t>
    </rPh>
    <rPh sb="11" eb="14">
      <t>ショウネンダン</t>
    </rPh>
    <rPh sb="14" eb="16">
      <t>ダンチョウ</t>
    </rPh>
    <phoneticPr fontId="18"/>
  </si>
  <si>
    <t>寺田</t>
    <rPh sb="0" eb="2">
      <t>テラダ</t>
    </rPh>
    <phoneticPr fontId="18"/>
  </si>
  <si>
    <t>圭介</t>
    <rPh sb="0" eb="2">
      <t>ケイスケ</t>
    </rPh>
    <phoneticPr fontId="18"/>
  </si>
  <si>
    <t>鈴木</t>
    <rPh sb="0" eb="2">
      <t>スズキ</t>
    </rPh>
    <phoneticPr fontId="18"/>
  </si>
  <si>
    <t>御手洗</t>
    <rPh sb="0" eb="3">
      <t>ミタライ</t>
    </rPh>
    <phoneticPr fontId="18"/>
  </si>
  <si>
    <t>ＦＣ　REALE　コーチ</t>
    <phoneticPr fontId="18"/>
  </si>
  <si>
    <t>ＦＣ　REALE　代表</t>
    <rPh sb="9" eb="11">
      <t>ダイヒョウ</t>
    </rPh>
    <phoneticPr fontId="18"/>
  </si>
  <si>
    <t>ＦＣ　REALE　監督</t>
    <rPh sb="9" eb="11">
      <t>カントク</t>
    </rPh>
    <phoneticPr fontId="18"/>
  </si>
  <si>
    <t>大仁ネクサスサッカークラブ監督</t>
    <rPh sb="0" eb="2">
      <t>オオヒト</t>
    </rPh>
    <rPh sb="13" eb="15">
      <t>カントク</t>
    </rPh>
    <phoneticPr fontId="18"/>
  </si>
  <si>
    <t>輝</t>
    <rPh sb="0" eb="1">
      <t>カガヤ</t>
    </rPh>
    <phoneticPr fontId="18"/>
  </si>
  <si>
    <t>今沢・浮島</t>
    <rPh sb="0" eb="2">
      <t>イマザワ</t>
    </rPh>
    <rPh sb="3" eb="5">
      <t>ウキシm</t>
    </rPh>
    <phoneticPr fontId="18"/>
  </si>
  <si>
    <t>向山サッカースポーツ少年団</t>
    <rPh sb="0" eb="2">
      <t>ムカイヤマ</t>
    </rPh>
    <rPh sb="10" eb="13">
      <t>ショウネンダン</t>
    </rPh>
    <phoneticPr fontId="18"/>
  </si>
  <si>
    <t>三島徳倉サッカークラブ</t>
    <rPh sb="0" eb="2">
      <t>ミシマ</t>
    </rPh>
    <rPh sb="2" eb="4">
      <t>トクラ</t>
    </rPh>
    <phoneticPr fontId="18"/>
  </si>
  <si>
    <t>伊豆トレセンU-11</t>
    <rPh sb="0" eb="2">
      <t>イズ</t>
    </rPh>
    <phoneticPr fontId="18"/>
  </si>
  <si>
    <t>伊豆地区　　</t>
    <phoneticPr fontId="18"/>
  </si>
  <si>
    <t>YSGEM　FOOTBALL　CLUB</t>
    <phoneticPr fontId="18"/>
  </si>
  <si>
    <t>神奈川県　足柄</t>
    <rPh sb="5" eb="7">
      <t>アシガラ</t>
    </rPh>
    <phoneticPr fontId="18"/>
  </si>
  <si>
    <t>FC小田原</t>
    <rPh sb="2" eb="5">
      <t>オダワラ</t>
    </rPh>
    <phoneticPr fontId="18"/>
  </si>
  <si>
    <t>神奈川県小田原市</t>
    <rPh sb="0" eb="3">
      <t>カナガワ</t>
    </rPh>
    <rPh sb="3" eb="4">
      <t>ケン</t>
    </rPh>
    <rPh sb="4" eb="8">
      <t>オダワラシ</t>
    </rPh>
    <phoneticPr fontId="18"/>
  </si>
  <si>
    <t>藤枝市</t>
    <rPh sb="0" eb="2">
      <t>フジエダ</t>
    </rPh>
    <rPh sb="2" eb="3">
      <t>シ</t>
    </rPh>
    <phoneticPr fontId="18"/>
  </si>
  <si>
    <t>高洲南サッカースポーツ少年団</t>
    <rPh sb="0" eb="2">
      <t>タカス</t>
    </rPh>
    <rPh sb="2" eb="3">
      <t>ミナミ</t>
    </rPh>
    <rPh sb="11" eb="14">
      <t>ショウネンダン</t>
    </rPh>
    <phoneticPr fontId="18"/>
  </si>
  <si>
    <t>ALA裾野</t>
    <rPh sb="3" eb="5">
      <t>スソノ</t>
    </rPh>
    <phoneticPr fontId="18"/>
  </si>
  <si>
    <t>裾野市</t>
    <rPh sb="0" eb="3">
      <t>スソノシ</t>
    </rPh>
    <phoneticPr fontId="18"/>
  </si>
  <si>
    <t>F.A.N.G　snarl Jr</t>
    <phoneticPr fontId="18"/>
  </si>
  <si>
    <t>エクセルシオールFC</t>
    <phoneticPr fontId="18"/>
  </si>
  <si>
    <t>Vibid Blue　U12</t>
    <phoneticPr fontId="18"/>
  </si>
  <si>
    <t>FC時の栖U-12</t>
    <rPh sb="2" eb="3">
      <t>トキ</t>
    </rPh>
    <rPh sb="4" eb="5">
      <t>スミカ</t>
    </rPh>
    <phoneticPr fontId="18"/>
  </si>
  <si>
    <t>アスルクラロ沼津U-12</t>
    <rPh sb="6" eb="8">
      <t>ヌマヅ</t>
    </rPh>
    <phoneticPr fontId="18"/>
  </si>
  <si>
    <t>Ｍａｒｅ　ＦＣ　</t>
    <phoneticPr fontId="18"/>
  </si>
  <si>
    <t>伊豆地区/7チーム、三島地区9チーム　　招待/32チーム　</t>
    <rPh sb="0" eb="2">
      <t>イズ</t>
    </rPh>
    <rPh sb="2" eb="4">
      <t>チク</t>
    </rPh>
    <rPh sb="10" eb="12">
      <t>ミシマ</t>
    </rPh>
    <rPh sb="12" eb="14">
      <t>チク</t>
    </rPh>
    <rPh sb="20" eb="22">
      <t>ショウタイ</t>
    </rPh>
    <phoneticPr fontId="18"/>
  </si>
  <si>
    <t>ＡⅠ３位</t>
    <phoneticPr fontId="18"/>
  </si>
  <si>
    <t>ＢⅡ３位</t>
    <phoneticPr fontId="18"/>
  </si>
  <si>
    <t>ＡⅠ２位</t>
    <phoneticPr fontId="18"/>
  </si>
  <si>
    <t>ＢⅡ２位</t>
    <phoneticPr fontId="18"/>
  </si>
  <si>
    <t>ＡⅠ１位</t>
    <phoneticPr fontId="18"/>
  </si>
  <si>
    <t>ＢⅡ１位</t>
    <phoneticPr fontId="18"/>
  </si>
  <si>
    <t>Iパート</t>
    <phoneticPr fontId="19"/>
  </si>
  <si>
    <t>Ⅱパート</t>
    <phoneticPr fontId="19"/>
  </si>
  <si>
    <t>Ⅰパート</t>
    <phoneticPr fontId="19"/>
  </si>
  <si>
    <t>Ⅰパート　</t>
    <phoneticPr fontId="19"/>
  </si>
  <si>
    <t>Ⅱパート　</t>
    <phoneticPr fontId="19"/>
  </si>
  <si>
    <t>GⅠ３位</t>
    <phoneticPr fontId="18"/>
  </si>
  <si>
    <t>ＧⅡ３位</t>
    <phoneticPr fontId="18"/>
  </si>
  <si>
    <t>ＧⅠ２位</t>
    <phoneticPr fontId="18"/>
  </si>
  <si>
    <t>ＧⅡ２位</t>
    <phoneticPr fontId="18"/>
  </si>
  <si>
    <t>ＧⅠ１位</t>
    <phoneticPr fontId="18"/>
  </si>
  <si>
    <t>ＧⅡ１位</t>
    <phoneticPr fontId="18"/>
  </si>
  <si>
    <t>ＨⅠ３位</t>
    <phoneticPr fontId="18"/>
  </si>
  <si>
    <t>HⅡ３位</t>
    <phoneticPr fontId="18"/>
  </si>
  <si>
    <t>ＨⅠ２位</t>
    <phoneticPr fontId="18"/>
  </si>
  <si>
    <t>HⅡ２位</t>
    <phoneticPr fontId="18"/>
  </si>
  <si>
    <t>ＨⅠ１位</t>
    <phoneticPr fontId="18"/>
  </si>
  <si>
    <t>HⅡ１位</t>
    <phoneticPr fontId="18"/>
  </si>
  <si>
    <t>かんなみスポーツ公園　Ａ</t>
    <rPh sb="8" eb="10">
      <t>コウエン</t>
    </rPh>
    <phoneticPr fontId="18"/>
  </si>
  <si>
    <t>函南町肥田簡易グランド　Ａ</t>
    <rPh sb="0" eb="2">
      <t>カンナミ</t>
    </rPh>
    <rPh sb="2" eb="3">
      <t>チョウ</t>
    </rPh>
    <rPh sb="3" eb="5">
      <t>ヒダ</t>
    </rPh>
    <rPh sb="5" eb="7">
      <t>カンイ</t>
    </rPh>
    <phoneticPr fontId="18"/>
  </si>
  <si>
    <t>函南町肥田簡易グランド　Ｂ</t>
    <rPh sb="0" eb="2">
      <t>カンナミ</t>
    </rPh>
    <rPh sb="2" eb="3">
      <t>チョウ</t>
    </rPh>
    <rPh sb="3" eb="5">
      <t>ヒダ</t>
    </rPh>
    <rPh sb="5" eb="7">
      <t>カンイ</t>
    </rPh>
    <phoneticPr fontId="18"/>
  </si>
  <si>
    <t>かんなみスポーツ公園　Ｂ</t>
    <rPh sb="8" eb="10">
      <t>コウエン</t>
    </rPh>
    <phoneticPr fontId="18"/>
  </si>
  <si>
    <t>ＡⅡ３位</t>
    <phoneticPr fontId="18"/>
  </si>
  <si>
    <t>ＡⅡ２位</t>
    <phoneticPr fontId="18"/>
  </si>
  <si>
    <t>ＡⅡ１位</t>
    <phoneticPr fontId="18"/>
  </si>
  <si>
    <t>ＢⅠ３位</t>
    <phoneticPr fontId="18"/>
  </si>
  <si>
    <t>ＢⅠ２位</t>
    <phoneticPr fontId="18"/>
  </si>
  <si>
    <t>ＢⅠ１位</t>
    <phoneticPr fontId="18"/>
  </si>
  <si>
    <t>ＣⅠ３位</t>
    <phoneticPr fontId="18"/>
  </si>
  <si>
    <t>ＣⅠ２位</t>
    <phoneticPr fontId="18"/>
  </si>
  <si>
    <t>ＣⅠ１位</t>
    <phoneticPr fontId="18"/>
  </si>
  <si>
    <t>ＣⅡ３位</t>
    <phoneticPr fontId="18"/>
  </si>
  <si>
    <t>ＣⅡ２位</t>
    <phoneticPr fontId="18"/>
  </si>
  <si>
    <t>ＣⅡ１位</t>
    <phoneticPr fontId="18"/>
  </si>
  <si>
    <t>ＤⅠ３位</t>
    <phoneticPr fontId="18"/>
  </si>
  <si>
    <t>ＤⅠ２位</t>
    <phoneticPr fontId="18"/>
  </si>
  <si>
    <t>ＤⅠ１位</t>
    <phoneticPr fontId="18"/>
  </si>
  <si>
    <t>ＤⅡ３位</t>
    <phoneticPr fontId="18"/>
  </si>
  <si>
    <t>ＤⅡ２位</t>
    <phoneticPr fontId="18"/>
  </si>
  <si>
    <t>ＤⅡ１位</t>
    <phoneticPr fontId="18"/>
  </si>
  <si>
    <t>ＥⅠ３位</t>
    <phoneticPr fontId="18"/>
  </si>
  <si>
    <t>ＥⅠ２位</t>
    <phoneticPr fontId="18"/>
  </si>
  <si>
    <t>ＥⅠ１位</t>
    <phoneticPr fontId="18"/>
  </si>
  <si>
    <t>ＥⅡ３位</t>
    <phoneticPr fontId="18"/>
  </si>
  <si>
    <t>ＥⅡ２位</t>
    <phoneticPr fontId="18"/>
  </si>
  <si>
    <t>ＥⅡ１位</t>
    <phoneticPr fontId="18"/>
  </si>
  <si>
    <t>ＦⅠ３位</t>
    <phoneticPr fontId="18"/>
  </si>
  <si>
    <t>ＦⅠ２位</t>
    <phoneticPr fontId="18"/>
  </si>
  <si>
    <t>ＦⅠ１位</t>
    <phoneticPr fontId="18"/>
  </si>
  <si>
    <t>ＦⅡ３位</t>
    <phoneticPr fontId="18"/>
  </si>
  <si>
    <t>ＦⅡ２位</t>
    <phoneticPr fontId="18"/>
  </si>
  <si>
    <t>ＦⅡ１位</t>
    <phoneticPr fontId="18"/>
  </si>
  <si>
    <t>Ｅ1位</t>
    <rPh sb="2" eb="3">
      <t>イ</t>
    </rPh>
    <phoneticPr fontId="18"/>
  </si>
  <si>
    <t>Ｂ1位</t>
    <rPh sb="2" eb="3">
      <t>イ</t>
    </rPh>
    <phoneticPr fontId="18"/>
  </si>
  <si>
    <t>Ｄ1位</t>
    <rPh sb="2" eb="3">
      <t>イ</t>
    </rPh>
    <phoneticPr fontId="18"/>
  </si>
  <si>
    <t>Ｈ1位</t>
    <rPh sb="2" eb="3">
      <t>イ</t>
    </rPh>
    <phoneticPr fontId="18"/>
  </si>
  <si>
    <t>Ｅ2位</t>
    <rPh sb="2" eb="3">
      <t>イ</t>
    </rPh>
    <phoneticPr fontId="18"/>
  </si>
  <si>
    <t>Ｆ2位</t>
    <rPh sb="2" eb="3">
      <t>イ</t>
    </rPh>
    <phoneticPr fontId="18"/>
  </si>
  <si>
    <t>Ｂ2位</t>
    <rPh sb="2" eb="3">
      <t>イ</t>
    </rPh>
    <phoneticPr fontId="18"/>
  </si>
  <si>
    <t>Ｇ2位</t>
    <rPh sb="2" eb="3">
      <t>イ</t>
    </rPh>
    <phoneticPr fontId="18"/>
  </si>
  <si>
    <t>Ｄ2位</t>
    <rPh sb="2" eb="3">
      <t>イ</t>
    </rPh>
    <phoneticPr fontId="18"/>
  </si>
  <si>
    <t>Ｈ2位</t>
    <rPh sb="2" eb="3">
      <t>イ</t>
    </rPh>
    <phoneticPr fontId="18"/>
  </si>
  <si>
    <t>Ｅ3位</t>
    <rPh sb="2" eb="3">
      <t>イ</t>
    </rPh>
    <phoneticPr fontId="18"/>
  </si>
  <si>
    <t>Ｆ3位</t>
    <rPh sb="2" eb="3">
      <t>イ</t>
    </rPh>
    <phoneticPr fontId="18"/>
  </si>
  <si>
    <t>Ｂ3位</t>
    <rPh sb="2" eb="3">
      <t>イ</t>
    </rPh>
    <phoneticPr fontId="18"/>
  </si>
  <si>
    <t>Ｇ3位</t>
    <rPh sb="2" eb="3">
      <t>イ</t>
    </rPh>
    <phoneticPr fontId="18"/>
  </si>
  <si>
    <t>Ｄ3位</t>
    <rPh sb="2" eb="3">
      <t>イ</t>
    </rPh>
    <phoneticPr fontId="18"/>
  </si>
  <si>
    <t>Ｈ3位</t>
    <rPh sb="2" eb="3">
      <t>イ</t>
    </rPh>
    <phoneticPr fontId="18"/>
  </si>
  <si>
    <t>Ｅ4位</t>
    <rPh sb="2" eb="3">
      <t>イ</t>
    </rPh>
    <phoneticPr fontId="18"/>
  </si>
  <si>
    <t>Ｆ4位</t>
    <rPh sb="2" eb="3">
      <t>イ</t>
    </rPh>
    <phoneticPr fontId="18"/>
  </si>
  <si>
    <t>Ｂ4位</t>
    <rPh sb="2" eb="3">
      <t>イ</t>
    </rPh>
    <phoneticPr fontId="18"/>
  </si>
  <si>
    <t>Ｇ4位</t>
    <rPh sb="2" eb="3">
      <t>イ</t>
    </rPh>
    <phoneticPr fontId="18"/>
  </si>
  <si>
    <t>Ｄ4位</t>
    <rPh sb="2" eb="3">
      <t>イ</t>
    </rPh>
    <phoneticPr fontId="18"/>
  </si>
  <si>
    <t>Ｈ4位</t>
    <rPh sb="2" eb="3">
      <t>イ</t>
    </rPh>
    <phoneticPr fontId="18"/>
  </si>
  <si>
    <t>Ｅ5位</t>
    <rPh sb="2" eb="3">
      <t>イ</t>
    </rPh>
    <phoneticPr fontId="18"/>
  </si>
  <si>
    <t>Ｆ5位</t>
    <rPh sb="2" eb="3">
      <t>イ</t>
    </rPh>
    <phoneticPr fontId="18"/>
  </si>
  <si>
    <t>Ｂ5位</t>
    <rPh sb="2" eb="3">
      <t>イ</t>
    </rPh>
    <phoneticPr fontId="18"/>
  </si>
  <si>
    <t>Ｇ5位</t>
    <rPh sb="2" eb="3">
      <t>イ</t>
    </rPh>
    <phoneticPr fontId="18"/>
  </si>
  <si>
    <t>Ｄ5位</t>
    <rPh sb="2" eb="3">
      <t>イ</t>
    </rPh>
    <phoneticPr fontId="18"/>
  </si>
  <si>
    <t>Ｈ5位</t>
    <rPh sb="2" eb="3">
      <t>イ</t>
    </rPh>
    <phoneticPr fontId="18"/>
  </si>
  <si>
    <t>Ｅ6位</t>
    <rPh sb="2" eb="3">
      <t>イ</t>
    </rPh>
    <phoneticPr fontId="18"/>
  </si>
  <si>
    <t>Ｆ6位</t>
    <rPh sb="2" eb="3">
      <t>イ</t>
    </rPh>
    <phoneticPr fontId="18"/>
  </si>
  <si>
    <t>Ｂ6位</t>
    <rPh sb="2" eb="3">
      <t>イ</t>
    </rPh>
    <phoneticPr fontId="18"/>
  </si>
  <si>
    <t>Ｇ6位</t>
    <rPh sb="2" eb="3">
      <t>イ</t>
    </rPh>
    <phoneticPr fontId="18"/>
  </si>
  <si>
    <t>Ｄ6位</t>
    <rPh sb="2" eb="3">
      <t>イ</t>
    </rPh>
    <phoneticPr fontId="18"/>
  </si>
  <si>
    <t>Ｈ6位</t>
    <rPh sb="2" eb="3">
      <t>イ</t>
    </rPh>
    <phoneticPr fontId="18"/>
  </si>
  <si>
    <t>Ｇ１位</t>
    <rPh sb="2" eb="3">
      <t>イ</t>
    </rPh>
    <phoneticPr fontId="18"/>
  </si>
  <si>
    <t>Ｆ1位</t>
    <rPh sb="2" eb="3">
      <t>イ</t>
    </rPh>
    <phoneticPr fontId="18"/>
  </si>
  <si>
    <t>（バンデロール杯）</t>
    <rPh sb="7" eb="8">
      <t>ハイ</t>
    </rPh>
    <phoneticPr fontId="18"/>
  </si>
  <si>
    <t>48チーム　（地元7チーム、招待29チーム）</t>
    <phoneticPr fontId="18"/>
  </si>
  <si>
    <t>　最終順位を確定させる。</t>
    <rPh sb="1" eb="3">
      <t>サイシュウ</t>
    </rPh>
    <rPh sb="3" eb="5">
      <t>ジュンイ</t>
    </rPh>
    <rPh sb="6" eb="8">
      <t>カクテイ</t>
    </rPh>
    <phoneticPr fontId="18"/>
  </si>
  <si>
    <t>　順位決定2日目：前日の順位に基づき、8チームでトーナメント戦を行い、</t>
    <rPh sb="1" eb="3">
      <t>ジュンイ</t>
    </rPh>
    <rPh sb="3" eb="5">
      <t>ケッテイ</t>
    </rPh>
    <rPh sb="6" eb="7">
      <t>ヒ</t>
    </rPh>
    <rPh sb="7" eb="8">
      <t>メ</t>
    </rPh>
    <rPh sb="9" eb="11">
      <t>ゼンジツ</t>
    </rPh>
    <rPh sb="12" eb="14">
      <t>ジュンイ</t>
    </rPh>
    <rPh sb="15" eb="16">
      <t>モト</t>
    </rPh>
    <rPh sb="30" eb="31">
      <t>セン</t>
    </rPh>
    <phoneticPr fontId="18"/>
  </si>
  <si>
    <t>　順位の決定は①勝点、②対戦成績、③得失点差、④総得点、⑤抽選とする。</t>
    <rPh sb="29" eb="31">
      <t>チュウセン</t>
    </rPh>
    <phoneticPr fontId="18"/>
  </si>
  <si>
    <t>（８）グランドの広さは６８＊５０ｍ基本とし、一部の会場によって異なりますので</t>
    <rPh sb="17" eb="19">
      <t>キホン</t>
    </rPh>
    <phoneticPr fontId="18"/>
  </si>
  <si>
    <t>田方郡函南町　　肥田簡易グラウンド</t>
    <rPh sb="0" eb="2">
      <t>タガタ</t>
    </rPh>
    <rPh sb="2" eb="3">
      <t>グン</t>
    </rPh>
    <rPh sb="3" eb="5">
      <t>カンナミ</t>
    </rPh>
    <rPh sb="5" eb="6">
      <t>チョウ</t>
    </rPh>
    <rPh sb="8" eb="10">
      <t>ヒダ</t>
    </rPh>
    <rPh sb="10" eb="12">
      <t>カンイ</t>
    </rPh>
    <phoneticPr fontId="18"/>
  </si>
  <si>
    <t>三島二日町グランド</t>
    <rPh sb="0" eb="2">
      <t>ミシマ</t>
    </rPh>
    <rPh sb="2" eb="4">
      <t>フツカ</t>
    </rPh>
    <rPh sb="4" eb="5">
      <t>マチ</t>
    </rPh>
    <phoneticPr fontId="18"/>
  </si>
  <si>
    <t>韮山総合運動公園</t>
    <rPh sb="0" eb="2">
      <t>ニラヤマ</t>
    </rPh>
    <rPh sb="2" eb="4">
      <t>ソウゴウ</t>
    </rPh>
    <rPh sb="4" eb="6">
      <t>ウンドウ</t>
    </rPh>
    <rPh sb="6" eb="8">
      <t>コウエン</t>
    </rPh>
    <phoneticPr fontId="18"/>
  </si>
  <si>
    <t>○各会場の優勝にトロフィー+賞状、準優勝・３位に盾</t>
    <rPh sb="1" eb="2">
      <t>カク</t>
    </rPh>
    <rPh sb="2" eb="4">
      <t>カイジョウ</t>
    </rPh>
    <rPh sb="14" eb="16">
      <t>ショウジョウ</t>
    </rPh>
    <rPh sb="24" eb="25">
      <t>タテ</t>
    </rPh>
    <phoneticPr fontId="18"/>
  </si>
  <si>
    <t>敏　　寿</t>
    <rPh sb="0" eb="1">
      <t>トシ</t>
    </rPh>
    <rPh sb="3" eb="4">
      <t>コトブキ</t>
    </rPh>
    <phoneticPr fontId="18"/>
  </si>
  <si>
    <t>秀　　一</t>
    <rPh sb="0" eb="1">
      <t>シュウ</t>
    </rPh>
    <rPh sb="3" eb="4">
      <t>イチ</t>
    </rPh>
    <phoneticPr fontId="18"/>
  </si>
  <si>
    <t>サンライズFC</t>
    <phoneticPr fontId="18"/>
  </si>
  <si>
    <t>サンライズ</t>
    <phoneticPr fontId="18"/>
  </si>
  <si>
    <t>プログレッソ</t>
    <phoneticPr fontId="18"/>
  </si>
  <si>
    <t>守谷</t>
    <rPh sb="0" eb="2">
      <t>モリヤ</t>
    </rPh>
    <phoneticPr fontId="18"/>
  </si>
  <si>
    <t>徳倉</t>
    <rPh sb="0" eb="2">
      <t>トクラ</t>
    </rPh>
    <phoneticPr fontId="18"/>
  </si>
  <si>
    <t>エクセルシオール</t>
    <phoneticPr fontId="18"/>
  </si>
  <si>
    <t>北上</t>
    <rPh sb="0" eb="2">
      <t>キタウエ</t>
    </rPh>
    <phoneticPr fontId="18"/>
  </si>
  <si>
    <t>富士根南</t>
    <rPh sb="0" eb="4">
      <t>フジネミナミ</t>
    </rPh>
    <phoneticPr fontId="18"/>
  </si>
  <si>
    <t>門池</t>
    <rPh sb="0" eb="2">
      <t>カドイケ</t>
    </rPh>
    <phoneticPr fontId="18"/>
  </si>
  <si>
    <t>長泉アミーゴス</t>
    <rPh sb="0" eb="2">
      <t>ナガイズミ</t>
    </rPh>
    <phoneticPr fontId="18"/>
  </si>
  <si>
    <t>パルティーレ</t>
    <phoneticPr fontId="18"/>
  </si>
  <si>
    <t>FCITO</t>
    <phoneticPr fontId="18"/>
  </si>
  <si>
    <t>FCITO</t>
    <phoneticPr fontId="18"/>
  </si>
  <si>
    <t>長伏</t>
    <rPh sb="0" eb="2">
      <t>ナガブセ</t>
    </rPh>
    <phoneticPr fontId="18"/>
  </si>
  <si>
    <t>YSGEM</t>
    <phoneticPr fontId="18"/>
  </si>
  <si>
    <t>三島東</t>
    <rPh sb="0" eb="2">
      <t>ミシマ</t>
    </rPh>
    <rPh sb="2" eb="3">
      <t>ヒガシ</t>
    </rPh>
    <phoneticPr fontId="18"/>
  </si>
  <si>
    <t>アスル沼津</t>
    <rPh sb="3" eb="5">
      <t>ヌマヅ</t>
    </rPh>
    <phoneticPr fontId="18"/>
  </si>
  <si>
    <t>時の栖</t>
    <rPh sb="0" eb="1">
      <t>トキ</t>
    </rPh>
    <rPh sb="2" eb="3">
      <t>スミカ</t>
    </rPh>
    <phoneticPr fontId="18"/>
  </si>
  <si>
    <t>三島VFC</t>
    <rPh sb="0" eb="2">
      <t>ミシマ</t>
    </rPh>
    <phoneticPr fontId="18"/>
  </si>
  <si>
    <t>ALA裾野</t>
    <rPh sb="3" eb="5">
      <t>スソノ</t>
    </rPh>
    <phoneticPr fontId="18"/>
  </si>
  <si>
    <t>マーレ</t>
    <phoneticPr fontId="18"/>
  </si>
  <si>
    <t>VividBlue</t>
    <phoneticPr fontId="18"/>
  </si>
  <si>
    <t>FC小田原</t>
    <rPh sb="2" eb="5">
      <t>オダワラ</t>
    </rPh>
    <phoneticPr fontId="18"/>
  </si>
  <si>
    <t>マーレ</t>
    <phoneticPr fontId="18"/>
  </si>
  <si>
    <t>長岡</t>
    <rPh sb="0" eb="2">
      <t>ナガオカ</t>
    </rPh>
    <phoneticPr fontId="18"/>
  </si>
  <si>
    <t>今沢・浮島</t>
    <rPh sb="0" eb="1">
      <t>イマ</t>
    </rPh>
    <rPh sb="1" eb="2">
      <t>ザワ</t>
    </rPh>
    <rPh sb="3" eb="4">
      <t>ウ</t>
    </rPh>
    <rPh sb="4" eb="5">
      <t>シマ</t>
    </rPh>
    <phoneticPr fontId="18"/>
  </si>
  <si>
    <t>さなる</t>
    <phoneticPr fontId="18"/>
  </si>
  <si>
    <t>向山</t>
    <rPh sb="0" eb="2">
      <t>ムカイヤマ</t>
    </rPh>
    <phoneticPr fontId="18"/>
  </si>
  <si>
    <t>長岡京W</t>
    <rPh sb="0" eb="3">
      <t>ナガオカキョウ</t>
    </rPh>
    <phoneticPr fontId="18"/>
  </si>
  <si>
    <t>サウスフィールド</t>
    <phoneticPr fontId="18"/>
  </si>
  <si>
    <t>FACT</t>
    <phoneticPr fontId="18"/>
  </si>
  <si>
    <t>ファンサナール</t>
    <phoneticPr fontId="18"/>
  </si>
  <si>
    <t>錦田</t>
    <rPh sb="0" eb="2">
      <t>ニシキダ</t>
    </rPh>
    <phoneticPr fontId="18"/>
  </si>
  <si>
    <t>富士川</t>
    <rPh sb="0" eb="3">
      <t>フジガワ</t>
    </rPh>
    <phoneticPr fontId="18"/>
  </si>
  <si>
    <t>長岡京G</t>
    <rPh sb="0" eb="3">
      <t>ナガオカキョウ</t>
    </rPh>
    <phoneticPr fontId="18"/>
  </si>
  <si>
    <t>サウスフィールド伊豆南</t>
    <rPh sb="8" eb="11">
      <t>イズミナミ</t>
    </rPh>
    <phoneticPr fontId="18"/>
  </si>
  <si>
    <t>函南東</t>
    <rPh sb="0" eb="3">
      <t>カンナミヒガシ</t>
    </rPh>
    <phoneticPr fontId="18"/>
  </si>
  <si>
    <t>ドリーム</t>
    <phoneticPr fontId="18"/>
  </si>
  <si>
    <t>山田</t>
    <rPh sb="0" eb="2">
      <t>ヤマダ</t>
    </rPh>
    <phoneticPr fontId="18"/>
  </si>
  <si>
    <t>玉穂</t>
    <rPh sb="0" eb="2">
      <t>タマホ</t>
    </rPh>
    <phoneticPr fontId="18"/>
  </si>
  <si>
    <t>伊豆トレU-11</t>
    <rPh sb="0" eb="2">
      <t>イズ</t>
    </rPh>
    <phoneticPr fontId="18"/>
  </si>
  <si>
    <t>富士第二</t>
    <rPh sb="0" eb="2">
      <t>フジ</t>
    </rPh>
    <rPh sb="2" eb="4">
      <t>ダイニ</t>
    </rPh>
    <phoneticPr fontId="18"/>
  </si>
  <si>
    <t>高洲南</t>
    <rPh sb="0" eb="3">
      <t>タカスミナミ</t>
    </rPh>
    <phoneticPr fontId="18"/>
  </si>
  <si>
    <t>セイナン</t>
    <phoneticPr fontId="18"/>
  </si>
  <si>
    <t>大富士</t>
    <rPh sb="0" eb="3">
      <t>オオフジ</t>
    </rPh>
    <phoneticPr fontId="18"/>
  </si>
  <si>
    <t>＜１位トーナメント＞…会場：</t>
    <rPh sb="2" eb="3">
      <t>イ</t>
    </rPh>
    <rPh sb="11" eb="13">
      <t>カイジョウ</t>
    </rPh>
    <phoneticPr fontId="18"/>
  </si>
  <si>
    <t>　・三島メディカルセンター      055-972-0711　　 三島市南本町4-31</t>
    <rPh sb="2" eb="4">
      <t>ミシマ</t>
    </rPh>
    <rPh sb="34" eb="37">
      <t>ミシマシ</t>
    </rPh>
    <rPh sb="37" eb="40">
      <t>ミナミホンチョウ</t>
    </rPh>
    <phoneticPr fontId="18"/>
  </si>
  <si>
    <t>　・三島市消防署　　055-972-5800　（三島市内のグラウンド）</t>
    <rPh sb="2" eb="4">
      <t>ミシマ</t>
    </rPh>
    <rPh sb="4" eb="5">
      <t>シ</t>
    </rPh>
    <rPh sb="5" eb="8">
      <t>ショウボウショ</t>
    </rPh>
    <rPh sb="24" eb="26">
      <t>ミシマ</t>
    </rPh>
    <rPh sb="26" eb="28">
      <t>シナイ</t>
    </rPh>
    <phoneticPr fontId="18"/>
  </si>
  <si>
    <t>一般財団法人 静岡県サッカー協会東部支部</t>
    <phoneticPr fontId="18"/>
  </si>
  <si>
    <t>大会事務局</t>
    <rPh sb="2" eb="5">
      <t>ジムキョク</t>
    </rPh>
    <phoneticPr fontId="18"/>
  </si>
  <si>
    <t>アスル御殿場</t>
    <rPh sb="3" eb="6">
      <t>ゴテンバ</t>
    </rPh>
    <phoneticPr fontId="18"/>
  </si>
  <si>
    <t>AMIGOS</t>
    <phoneticPr fontId="18"/>
  </si>
  <si>
    <t>沼津市</t>
    <rPh sb="0" eb="2">
      <t>ヌマヅ</t>
    </rPh>
    <phoneticPr fontId="18"/>
  </si>
  <si>
    <t>清水西</t>
    <rPh sb="0" eb="2">
      <t>シミズ</t>
    </rPh>
    <rPh sb="2" eb="3">
      <t>ニシ</t>
    </rPh>
    <phoneticPr fontId="18"/>
  </si>
  <si>
    <t>清水西小サッカースポーツ少年団</t>
    <rPh sb="0" eb="2">
      <t>シミズ</t>
    </rPh>
    <rPh sb="2" eb="3">
      <t>ニシ</t>
    </rPh>
    <rPh sb="3" eb="4">
      <t>ショウ</t>
    </rPh>
    <rPh sb="12" eb="15">
      <t>ショウネンダン</t>
    </rPh>
    <phoneticPr fontId="18"/>
  </si>
  <si>
    <t>ﾃﾞﾙｳﾞｨｴﾝﾄ沼津</t>
    <rPh sb="9" eb="11">
      <t>ヌマヅ</t>
    </rPh>
    <phoneticPr fontId="18"/>
  </si>
  <si>
    <t>神奈川県　平塚市</t>
    <rPh sb="5" eb="7">
      <t>ヒラツカ</t>
    </rPh>
    <rPh sb="7" eb="8">
      <t>シ</t>
    </rPh>
    <phoneticPr fontId="18"/>
  </si>
  <si>
    <t>原</t>
    <rPh sb="0" eb="1">
      <t>ハラ</t>
    </rPh>
    <phoneticPr fontId="18"/>
  </si>
  <si>
    <t>静岡新聞社・静岡放送</t>
    <phoneticPr fontId="18"/>
  </si>
  <si>
    <t xml:space="preserve">三島市南二日町22 </t>
    <phoneticPr fontId="18"/>
  </si>
  <si>
    <t>伊豆の国市韮山多田860</t>
    <phoneticPr fontId="18"/>
  </si>
  <si>
    <t>伊豆の国市山木183　山木グリーン公園</t>
    <rPh sb="0" eb="2">
      <t>イズ</t>
    </rPh>
    <rPh sb="3" eb="4">
      <t>クニ</t>
    </rPh>
    <rPh sb="4" eb="5">
      <t>シ</t>
    </rPh>
    <rPh sb="5" eb="7">
      <t>ヤマキ</t>
    </rPh>
    <rPh sb="11" eb="13">
      <t>ヤマキ</t>
    </rPh>
    <rPh sb="17" eb="19">
      <t>コウエン</t>
    </rPh>
    <phoneticPr fontId="18"/>
  </si>
  <si>
    <t>原FC（平塚）</t>
    <rPh sb="0" eb="1">
      <t>ハラ</t>
    </rPh>
    <rPh sb="4" eb="6">
      <t>ヒラツカ</t>
    </rPh>
    <phoneticPr fontId="18"/>
  </si>
  <si>
    <t>富士市</t>
    <phoneticPr fontId="18"/>
  </si>
  <si>
    <t>フットボールクラブ　ネオ</t>
    <phoneticPr fontId="18"/>
  </si>
  <si>
    <t>ネオ</t>
    <phoneticPr fontId="18"/>
  </si>
  <si>
    <t>（9）警告が２枚/選手に出た場合、次の試合は出場停止とする。またレッドカードの場合も同様</t>
    <rPh sb="3" eb="5">
      <t>ケイコク</t>
    </rPh>
    <rPh sb="7" eb="8">
      <t>マイ</t>
    </rPh>
    <rPh sb="9" eb="11">
      <t>センシュ</t>
    </rPh>
    <rPh sb="12" eb="13">
      <t>デ</t>
    </rPh>
    <rPh sb="14" eb="16">
      <t>バアイ</t>
    </rPh>
    <rPh sb="17" eb="18">
      <t>ツギ</t>
    </rPh>
    <rPh sb="19" eb="21">
      <t>シアイ</t>
    </rPh>
    <rPh sb="22" eb="24">
      <t>シュツジョウ</t>
    </rPh>
    <rPh sb="24" eb="26">
      <t>テイシ</t>
    </rPh>
    <rPh sb="39" eb="41">
      <t>バアイ</t>
    </rPh>
    <rPh sb="42" eb="44">
      <t>ドウヨウ</t>
    </rPh>
    <phoneticPr fontId="18"/>
  </si>
  <si>
    <t>とする。</t>
    <phoneticPr fontId="18"/>
  </si>
  <si>
    <t>清水エスパルス三島U-12</t>
    <rPh sb="0" eb="2">
      <t>シミズ</t>
    </rPh>
    <rPh sb="7" eb="9">
      <t>ミシマ</t>
    </rPh>
    <phoneticPr fontId="18"/>
  </si>
  <si>
    <t>FCITO、MareFC</t>
    <phoneticPr fontId="18"/>
  </si>
  <si>
    <t>長岡、ACIサウスフィールド伊豆南Jr</t>
    <rPh sb="0" eb="2">
      <t>ナガオカ</t>
    </rPh>
    <rPh sb="14" eb="17">
      <t>イズミナミ</t>
    </rPh>
    <phoneticPr fontId="18"/>
  </si>
  <si>
    <t>函南東</t>
    <rPh sb="0" eb="2">
      <t>カンナミ</t>
    </rPh>
    <rPh sb="2" eb="3">
      <t>ヒガシ</t>
    </rPh>
    <phoneticPr fontId="18"/>
  </si>
  <si>
    <t>SANlaIZUFC</t>
    <phoneticPr fontId="18"/>
  </si>
  <si>
    <t>（伊豆トレセン）</t>
    <rPh sb="1" eb="3">
      <t>イズ</t>
    </rPh>
    <phoneticPr fontId="18"/>
  </si>
  <si>
    <t>エスパルス三島</t>
    <rPh sb="5" eb="7">
      <t>ミシマ</t>
    </rPh>
    <phoneticPr fontId="18"/>
  </si>
  <si>
    <t>FCデルヴィエント沼津</t>
    <rPh sb="9" eb="11">
      <t>ヌマヅ</t>
    </rPh>
    <phoneticPr fontId="18"/>
  </si>
  <si>
    <t>FCSEINAN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</si>
</sst>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\(0\)"/>
  </numFmts>
  <fonts count="77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8"/>
      <color indexed="54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4"/>
      <name val="ＭＳ Ｐゴシック"/>
      <family val="3"/>
      <charset val="128"/>
    </font>
    <font>
      <b/>
      <sz val="13"/>
      <color indexed="54"/>
      <name val="ＭＳ Ｐゴシック"/>
      <family val="3"/>
      <charset val="128"/>
    </font>
    <font>
      <b/>
      <sz val="11"/>
      <color indexed="54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明朝"/>
      <family val="1"/>
      <charset val="128"/>
    </font>
    <font>
      <b/>
      <sz val="24"/>
      <color indexed="8"/>
      <name val="ＭＳ 明朝"/>
      <family val="1"/>
      <charset val="128"/>
    </font>
    <font>
      <b/>
      <sz val="11"/>
      <color indexed="8"/>
      <name val="ＭＳ 明朝"/>
      <family val="1"/>
      <charset val="128"/>
    </font>
    <font>
      <b/>
      <sz val="20"/>
      <color indexed="8"/>
      <name val="ＭＳ 明朝"/>
      <family val="1"/>
      <charset val="128"/>
    </font>
    <font>
      <sz val="18"/>
      <color indexed="8"/>
      <name val="ＭＳ 明朝"/>
      <family val="1"/>
      <charset val="128"/>
    </font>
    <font>
      <sz val="16"/>
      <color indexed="8"/>
      <name val="ＭＳ 明朝"/>
      <family val="1"/>
      <charset val="128"/>
    </font>
    <font>
      <sz val="6"/>
      <name val="Osaka"/>
      <family val="3"/>
      <charset val="128"/>
    </font>
    <font>
      <b/>
      <sz val="36"/>
      <name val="HGｺﾞｼｯｸE"/>
      <family val="3"/>
      <charset val="128"/>
    </font>
    <font>
      <sz val="14"/>
      <color indexed="8"/>
      <name val="ＭＳ Ｐゴシック"/>
      <family val="3"/>
      <charset val="128"/>
    </font>
    <font>
      <b/>
      <sz val="18"/>
      <color indexed="8"/>
      <name val="BIZ UDP明朝 Medium"/>
      <family val="1"/>
      <charset val="128"/>
    </font>
    <font>
      <b/>
      <sz val="11"/>
      <color indexed="8"/>
      <name val="BIZ UDP明朝 Medium"/>
      <family val="1"/>
      <charset val="128"/>
    </font>
    <font>
      <b/>
      <sz val="14"/>
      <color indexed="8"/>
      <name val="BIZ UDP明朝 Medium"/>
      <family val="1"/>
      <charset val="128"/>
    </font>
    <font>
      <sz val="12"/>
      <name val="BIZ UDP明朝 Medium"/>
      <family val="1"/>
      <charset val="128"/>
    </font>
    <font>
      <sz val="9"/>
      <name val="BIZ UDP明朝 Medium"/>
      <family val="1"/>
      <charset val="128"/>
    </font>
    <font>
      <i/>
      <sz val="9"/>
      <name val="BIZ UDP明朝 Medium"/>
      <family val="1"/>
      <charset val="128"/>
    </font>
    <font>
      <b/>
      <sz val="14"/>
      <name val="BIZ UDP明朝 Medium"/>
      <family val="1"/>
      <charset val="128"/>
    </font>
    <font>
      <sz val="12"/>
      <color indexed="10"/>
      <name val="BIZ UDP明朝 Medium"/>
      <family val="1"/>
      <charset val="128"/>
    </font>
    <font>
      <b/>
      <u/>
      <sz val="12"/>
      <color indexed="10"/>
      <name val="BIZ UDP明朝 Medium"/>
      <family val="1"/>
      <charset val="128"/>
    </font>
    <font>
      <sz val="11"/>
      <name val="BIZ UDP明朝 Medium"/>
      <family val="1"/>
      <charset val="128"/>
    </font>
    <font>
      <sz val="11"/>
      <color indexed="10"/>
      <name val="BIZ UDP明朝 Medium"/>
      <family val="1"/>
      <charset val="128"/>
    </font>
    <font>
      <b/>
      <sz val="18"/>
      <name val="BIZ UDP明朝 Medium"/>
      <family val="1"/>
      <charset val="128"/>
    </font>
    <font>
      <sz val="14"/>
      <name val="BIZ UDP明朝 Medium"/>
      <family val="1"/>
      <charset val="128"/>
    </font>
    <font>
      <sz val="10"/>
      <name val="BIZ UDP明朝 Medium"/>
      <family val="1"/>
      <charset val="128"/>
    </font>
    <font>
      <sz val="11"/>
      <color indexed="8"/>
      <name val="BIZ UDP明朝 Medium"/>
      <family val="1"/>
      <charset val="128"/>
    </font>
    <font>
      <i/>
      <sz val="12"/>
      <name val="BIZ UDP明朝 Medium"/>
      <family val="1"/>
      <charset val="128"/>
    </font>
    <font>
      <i/>
      <sz val="10"/>
      <name val="BIZ UDP明朝 Medium"/>
      <family val="1"/>
      <charset val="128"/>
    </font>
    <font>
      <b/>
      <sz val="10"/>
      <name val="BIZ UDP明朝 Medium"/>
      <family val="1"/>
      <charset val="128"/>
    </font>
    <font>
      <b/>
      <u/>
      <sz val="10"/>
      <name val="BIZ UDP明朝 Medium"/>
      <family val="1"/>
      <charset val="128"/>
    </font>
    <font>
      <b/>
      <i/>
      <sz val="12"/>
      <name val="BIZ UDP明朝 Medium"/>
      <family val="1"/>
      <charset val="128"/>
    </font>
    <font>
      <b/>
      <sz val="11"/>
      <name val="BIZ UDP明朝 Medium"/>
      <family val="1"/>
      <charset val="128"/>
    </font>
    <font>
      <b/>
      <u/>
      <sz val="11"/>
      <color indexed="8"/>
      <name val="BIZ UDP明朝 Medium"/>
      <family val="1"/>
      <charset val="128"/>
    </font>
    <font>
      <u/>
      <sz val="11"/>
      <color indexed="8"/>
      <name val="BIZ UDP明朝 Medium"/>
      <family val="1"/>
      <charset val="128"/>
    </font>
    <font>
      <sz val="10"/>
      <color indexed="8"/>
      <name val="BIZ UDP明朝 Medium"/>
      <family val="1"/>
      <charset val="128"/>
    </font>
    <font>
      <sz val="20"/>
      <color indexed="8"/>
      <name val="ＭＳ Ｐゴシック"/>
      <family val="3"/>
      <charset val="128"/>
    </font>
    <font>
      <b/>
      <sz val="20"/>
      <color indexed="8"/>
      <name val="BIZ UDP明朝 Medium"/>
      <family val="1"/>
      <charset val="128"/>
    </font>
    <font>
      <u/>
      <sz val="11"/>
      <color theme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1"/>
      <color theme="1"/>
      <name val="BIZ UDP明朝 Medium"/>
      <family val="1"/>
      <charset val="128"/>
    </font>
    <font>
      <sz val="12"/>
      <color rgb="FFFF0000"/>
      <name val="BIZ UDP明朝 Medium"/>
      <family val="1"/>
      <charset val="128"/>
    </font>
    <font>
      <sz val="11"/>
      <color rgb="FFFF0000"/>
      <name val="BIZ UDP明朝 Medium"/>
      <family val="1"/>
      <charset val="128"/>
    </font>
    <font>
      <sz val="10"/>
      <color rgb="FFFF0000"/>
      <name val="BIZ UDP明朝 Medium"/>
      <family val="1"/>
      <charset val="128"/>
    </font>
    <font>
      <sz val="16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26"/>
      <color theme="0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0"/>
      <color indexed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24"/>
      <color indexed="8"/>
      <name val="BIZ UDP明朝 Medium"/>
      <family val="1"/>
      <charset val="128"/>
    </font>
    <font>
      <sz val="11"/>
      <color rgb="FF333333"/>
      <name val="メイリオ"/>
      <family val="3"/>
      <charset val="128"/>
    </font>
  </fonts>
  <fills count="2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51"/>
      </patternFill>
    </fill>
    <fill>
      <patternFill patternType="solid">
        <fgColor indexed="62"/>
      </patternFill>
    </fill>
    <fill>
      <patternFill patternType="solid">
        <fgColor indexed="4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</fills>
  <borders count="54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 diagonalUp="1">
      <left style="thin">
        <color indexed="64"/>
      </left>
      <right/>
      <top style="thin">
        <color indexed="64"/>
      </top>
      <bottom style="medium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medium">
        <color indexed="64"/>
      </bottom>
      <diagonal style="thin">
        <color indexed="64"/>
      </diagonal>
    </border>
    <border diagonalUp="1">
      <left/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</borders>
  <cellStyleXfs count="46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14" borderId="1" applyNumberFormat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5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8" fillId="9" borderId="4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9" borderId="9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6" fillId="0" borderId="0">
      <alignment vertical="center"/>
    </xf>
    <xf numFmtId="0" fontId="17" fillId="7" borderId="0" applyNumberFormat="0" applyBorder="0" applyAlignment="0" applyProtection="0">
      <alignment vertical="center"/>
    </xf>
  </cellStyleXfs>
  <cellXfs count="273">
    <xf numFmtId="0" fontId="0" fillId="0" borderId="0" xfId="0">
      <alignment vertical="center"/>
    </xf>
    <xf numFmtId="0" fontId="57" fillId="0" borderId="0" xfId="0" applyFont="1">
      <alignment vertical="center"/>
    </xf>
    <xf numFmtId="0" fontId="20" fillId="0" borderId="0" xfId="0" applyFont="1">
      <alignment vertical="center"/>
    </xf>
    <xf numFmtId="0" fontId="22" fillId="0" borderId="0" xfId="0" applyFont="1">
      <alignment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0" fillId="0" borderId="0" xfId="0" applyAlignment="1">
      <alignment horizontal="center" vertical="center"/>
    </xf>
    <xf numFmtId="0" fontId="29" fillId="0" borderId="0" xfId="0" applyFont="1">
      <alignment vertical="center"/>
    </xf>
    <xf numFmtId="0" fontId="30" fillId="0" borderId="0" xfId="0" applyFont="1">
      <alignment vertical="center"/>
    </xf>
    <xf numFmtId="0" fontId="58" fillId="0" borderId="0" xfId="0" applyFont="1">
      <alignment vertical="center"/>
    </xf>
    <xf numFmtId="0" fontId="31" fillId="0" borderId="0" xfId="0" applyFont="1">
      <alignment vertical="center"/>
    </xf>
    <xf numFmtId="0" fontId="32" fillId="0" borderId="0" xfId="0" applyFont="1">
      <alignment vertical="center"/>
    </xf>
    <xf numFmtId="0" fontId="33" fillId="0" borderId="0" xfId="0" applyFont="1">
      <alignment vertical="center"/>
    </xf>
    <xf numFmtId="0" fontId="35" fillId="0" borderId="0" xfId="0" applyFont="1">
      <alignment vertical="center"/>
    </xf>
    <xf numFmtId="0" fontId="32" fillId="0" borderId="0" xfId="0" applyFont="1" applyAlignment="1">
      <alignment horizontal="left" vertical="center"/>
    </xf>
    <xf numFmtId="0" fontId="59" fillId="0" borderId="0" xfId="0" applyFont="1">
      <alignment vertical="center"/>
    </xf>
    <xf numFmtId="0" fontId="32" fillId="0" borderId="0" xfId="0" applyFont="1" applyAlignment="1">
      <alignment horizontal="center" vertical="center"/>
    </xf>
    <xf numFmtId="0" fontId="36" fillId="0" borderId="0" xfId="0" applyFont="1">
      <alignment vertical="center"/>
    </xf>
    <xf numFmtId="0" fontId="37" fillId="0" borderId="0" xfId="0" applyFont="1">
      <alignment vertical="center"/>
    </xf>
    <xf numFmtId="0" fontId="32" fillId="0" borderId="0" xfId="42" applyFont="1">
      <alignment vertical="center"/>
    </xf>
    <xf numFmtId="0" fontId="39" fillId="0" borderId="0" xfId="0" applyFont="1">
      <alignment vertical="center"/>
    </xf>
    <xf numFmtId="0" fontId="38" fillId="0" borderId="0" xfId="0" applyFont="1">
      <alignment vertical="center"/>
    </xf>
    <xf numFmtId="49" fontId="32" fillId="0" borderId="0" xfId="0" applyNumberFormat="1" applyFont="1">
      <alignment vertical="center"/>
    </xf>
    <xf numFmtId="0" fontId="38" fillId="0" borderId="0" xfId="0" applyFont="1" applyAlignment="1">
      <alignment horizontal="center" vertical="center"/>
    </xf>
    <xf numFmtId="0" fontId="41" fillId="0" borderId="0" xfId="0" applyFont="1" applyAlignment="1">
      <alignment horizontal="distributed" vertical="center"/>
    </xf>
    <xf numFmtId="0" fontId="41" fillId="0" borderId="0" xfId="0" applyFont="1" applyAlignment="1">
      <alignment horizontal="center" vertical="center"/>
    </xf>
    <xf numFmtId="0" fontId="42" fillId="0" borderId="0" xfId="0" applyFont="1">
      <alignment vertical="center"/>
    </xf>
    <xf numFmtId="0" fontId="38" fillId="0" borderId="0" xfId="0" applyFont="1" applyAlignment="1">
      <alignment horizontal="distributed"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right" vertical="center"/>
    </xf>
    <xf numFmtId="0" fontId="42" fillId="0" borderId="0" xfId="0" applyFont="1" applyAlignment="1">
      <alignment horizontal="distributed" vertical="center"/>
    </xf>
    <xf numFmtId="0" fontId="42" fillId="0" borderId="0" xfId="0" applyFont="1" applyAlignment="1">
      <alignment vertical="center" shrinkToFit="1"/>
    </xf>
    <xf numFmtId="0" fontId="44" fillId="0" borderId="0" xfId="43" applyFont="1">
      <alignment vertical="center"/>
    </xf>
    <xf numFmtId="0" fontId="44" fillId="0" borderId="0" xfId="43" applyFont="1" applyAlignment="1">
      <alignment vertical="center" shrinkToFit="1"/>
    </xf>
    <xf numFmtId="56" fontId="44" fillId="0" borderId="0" xfId="43" applyNumberFormat="1" applyFont="1">
      <alignment vertical="center"/>
    </xf>
    <xf numFmtId="0" fontId="44" fillId="0" borderId="0" xfId="43" applyFont="1" applyAlignment="1">
      <alignment horizontal="right" vertical="center"/>
    </xf>
    <xf numFmtId="0" fontId="42" fillId="0" borderId="0" xfId="43" applyFont="1">
      <alignment vertical="center"/>
    </xf>
    <xf numFmtId="0" fontId="44" fillId="0" borderId="0" xfId="43" applyFont="1" applyAlignment="1">
      <alignment horizontal="center" vertical="center"/>
    </xf>
    <xf numFmtId="0" fontId="42" fillId="0" borderId="0" xfId="43" applyFont="1" applyAlignment="1">
      <alignment horizontal="center" vertical="center"/>
    </xf>
    <xf numFmtId="0" fontId="42" fillId="0" borderId="0" xfId="43" applyFont="1" applyAlignment="1">
      <alignment horizontal="left" vertical="center"/>
    </xf>
    <xf numFmtId="0" fontId="44" fillId="0" borderId="0" xfId="43" applyFont="1" applyAlignment="1">
      <alignment horizontal="center" vertical="center" shrinkToFit="1"/>
    </xf>
    <xf numFmtId="0" fontId="45" fillId="0" borderId="0" xfId="43" applyFont="1" applyAlignment="1">
      <alignment horizontal="center" vertical="center"/>
    </xf>
    <xf numFmtId="0" fontId="42" fillId="0" borderId="0" xfId="43" applyFont="1" applyAlignment="1">
      <alignment horizontal="center" vertical="center" shrinkToFit="1"/>
    </xf>
    <xf numFmtId="0" fontId="42" fillId="0" borderId="16" xfId="43" applyFont="1" applyBorder="1" applyAlignment="1">
      <alignment horizontal="center" vertical="center" shrinkToFit="1"/>
    </xf>
    <xf numFmtId="0" fontId="33" fillId="0" borderId="0" xfId="43" applyFont="1" applyAlignment="1">
      <alignment horizontal="center" vertical="center" shrinkToFit="1"/>
    </xf>
    <xf numFmtId="0" fontId="46" fillId="0" borderId="0" xfId="43" applyFont="1" applyAlignment="1">
      <alignment horizontal="center" vertical="center"/>
    </xf>
    <xf numFmtId="0" fontId="47" fillId="0" borderId="0" xfId="43" applyFont="1" applyAlignment="1">
      <alignment horizontal="left" vertical="center"/>
    </xf>
    <xf numFmtId="0" fontId="47" fillId="0" borderId="0" xfId="43" applyFont="1" applyAlignment="1">
      <alignment horizontal="left" vertical="center" shrinkToFit="1"/>
    </xf>
    <xf numFmtId="0" fontId="42" fillId="18" borderId="16" xfId="43" applyFont="1" applyFill="1" applyBorder="1" applyAlignment="1">
      <alignment horizontal="center" vertical="center" shrinkToFit="1"/>
    </xf>
    <xf numFmtId="49" fontId="42" fillId="0" borderId="0" xfId="43" applyNumberFormat="1" applyFont="1">
      <alignment vertical="center"/>
    </xf>
    <xf numFmtId="49" fontId="42" fillId="0" borderId="0" xfId="43" applyNumberFormat="1" applyFont="1" applyAlignment="1">
      <alignment vertical="center" shrinkToFit="1"/>
    </xf>
    <xf numFmtId="0" fontId="42" fillId="0" borderId="0" xfId="43" applyFont="1" applyAlignment="1">
      <alignment vertical="center" shrinkToFit="1"/>
    </xf>
    <xf numFmtId="0" fontId="48" fillId="0" borderId="0" xfId="43" applyFont="1">
      <alignment vertical="center"/>
    </xf>
    <xf numFmtId="0" fontId="48" fillId="0" borderId="0" xfId="43" applyFont="1" applyAlignment="1">
      <alignment vertical="center" shrinkToFit="1"/>
    </xf>
    <xf numFmtId="56" fontId="48" fillId="0" borderId="0" xfId="43" applyNumberFormat="1" applyFont="1">
      <alignment vertical="center"/>
    </xf>
    <xf numFmtId="0" fontId="48" fillId="0" borderId="0" xfId="43" applyFont="1" applyAlignment="1">
      <alignment horizontal="right" vertical="center"/>
    </xf>
    <xf numFmtId="0" fontId="46" fillId="0" borderId="0" xfId="43" applyFont="1">
      <alignment vertical="center"/>
    </xf>
    <xf numFmtId="0" fontId="43" fillId="0" borderId="0" xfId="0" applyFont="1">
      <alignment vertical="center"/>
    </xf>
    <xf numFmtId="0" fontId="43" fillId="0" borderId="0" xfId="0" applyFont="1" applyAlignment="1">
      <alignment horizontal="left" vertical="center"/>
    </xf>
    <xf numFmtId="0" fontId="43" fillId="18" borderId="0" xfId="0" applyFont="1" applyFill="1">
      <alignment vertical="center"/>
    </xf>
    <xf numFmtId="0" fontId="43" fillId="0" borderId="0" xfId="0" applyFont="1" applyAlignment="1">
      <alignment horizontal="right" vertical="center"/>
    </xf>
    <xf numFmtId="0" fontId="43" fillId="0" borderId="16" xfId="0" applyFont="1" applyBorder="1" applyAlignment="1">
      <alignment horizontal="center" vertical="center"/>
    </xf>
    <xf numFmtId="0" fontId="49" fillId="18" borderId="16" xfId="42" applyFont="1" applyFill="1" applyBorder="1" applyAlignment="1">
      <alignment horizontal="center" vertical="center"/>
    </xf>
    <xf numFmtId="0" fontId="49" fillId="0" borderId="16" xfId="42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16" xfId="44" applyFont="1" applyBorder="1" applyAlignment="1">
      <alignment horizontal="center" vertical="center"/>
    </xf>
    <xf numFmtId="0" fontId="38" fillId="18" borderId="16" xfId="43" applyFont="1" applyFill="1" applyBorder="1" applyAlignment="1">
      <alignment horizontal="left" vertical="center" indent="1"/>
    </xf>
    <xf numFmtId="0" fontId="38" fillId="0" borderId="0" xfId="42" applyFont="1" applyAlignment="1">
      <alignment horizontal="left" vertical="center" indent="1"/>
    </xf>
    <xf numFmtId="0" fontId="38" fillId="0" borderId="16" xfId="43" applyFont="1" applyBorder="1" applyAlignment="1">
      <alignment horizontal="left" vertical="center" indent="1"/>
    </xf>
    <xf numFmtId="0" fontId="38" fillId="18" borderId="0" xfId="42" applyFont="1" applyFill="1" applyAlignment="1">
      <alignment horizontal="left" vertical="center" indent="1"/>
    </xf>
    <xf numFmtId="0" fontId="43" fillId="18" borderId="0" xfId="0" applyFont="1" applyFill="1" applyAlignment="1">
      <alignment horizontal="left" vertical="center" indent="1"/>
    </xf>
    <xf numFmtId="0" fontId="43" fillId="0" borderId="0" xfId="0" applyFont="1" applyAlignment="1">
      <alignment horizontal="left" vertical="center" indent="1"/>
    </xf>
    <xf numFmtId="0" fontId="43" fillId="18" borderId="16" xfId="43" applyFont="1" applyFill="1" applyBorder="1" applyAlignment="1">
      <alignment horizontal="left" vertical="center" indent="1"/>
    </xf>
    <xf numFmtId="0" fontId="43" fillId="0" borderId="0" xfId="0" applyFont="1" applyAlignment="1"/>
    <xf numFmtId="0" fontId="38" fillId="0" borderId="0" xfId="0" applyFont="1" applyAlignment="1"/>
    <xf numFmtId="0" fontId="39" fillId="0" borderId="0" xfId="0" applyFont="1" applyAlignment="1"/>
    <xf numFmtId="0" fontId="43" fillId="0" borderId="16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/>
    </xf>
    <xf numFmtId="0" fontId="38" fillId="0" borderId="16" xfId="0" applyFont="1" applyBorder="1" applyAlignment="1">
      <alignment horizontal="left" vertical="center"/>
    </xf>
    <xf numFmtId="0" fontId="43" fillId="0" borderId="16" xfId="0" applyFont="1" applyBorder="1" applyAlignment="1">
      <alignment horizontal="left" vertical="center" wrapText="1"/>
    </xf>
    <xf numFmtId="0" fontId="52" fillId="0" borderId="16" xfId="0" applyFont="1" applyBorder="1" applyAlignment="1">
      <alignment horizontal="left" vertical="center" wrapText="1"/>
    </xf>
    <xf numFmtId="0" fontId="52" fillId="0" borderId="16" xfId="0" applyFont="1" applyBorder="1" applyAlignment="1">
      <alignment vertical="center" wrapText="1"/>
    </xf>
    <xf numFmtId="0" fontId="52" fillId="0" borderId="16" xfId="0" applyFont="1" applyBorder="1">
      <alignment vertical="center"/>
    </xf>
    <xf numFmtId="0" fontId="43" fillId="0" borderId="25" xfId="0" applyFont="1" applyBorder="1" applyAlignment="1">
      <alignment horizontal="center" vertical="center"/>
    </xf>
    <xf numFmtId="0" fontId="43" fillId="0" borderId="25" xfId="0" applyFont="1" applyBorder="1" applyAlignment="1">
      <alignment vertical="center" wrapText="1"/>
    </xf>
    <xf numFmtId="0" fontId="43" fillId="0" borderId="25" xfId="0" applyFont="1" applyBorder="1" applyAlignment="1">
      <alignment horizontal="left" vertical="center" wrapText="1"/>
    </xf>
    <xf numFmtId="0" fontId="43" fillId="0" borderId="25" xfId="0" applyFont="1" applyBorder="1">
      <alignment vertical="center"/>
    </xf>
    <xf numFmtId="0" fontId="54" fillId="0" borderId="0" xfId="0" applyFont="1">
      <alignment vertical="center"/>
    </xf>
    <xf numFmtId="0" fontId="53" fillId="0" borderId="0" xfId="0" applyFont="1">
      <alignment vertical="center"/>
    </xf>
    <xf numFmtId="0" fontId="60" fillId="0" borderId="0" xfId="0" applyFont="1" applyAlignment="1">
      <alignment horizontal="distributed" vertical="center"/>
    </xf>
    <xf numFmtId="0" fontId="60" fillId="0" borderId="0" xfId="0" applyFont="1" applyAlignment="1">
      <alignment horizontal="center" vertical="center"/>
    </xf>
    <xf numFmtId="0" fontId="60" fillId="0" borderId="0" xfId="0" applyFont="1" applyAlignment="1">
      <alignment horizontal="left" vertical="center"/>
    </xf>
    <xf numFmtId="0" fontId="55" fillId="0" borderId="0" xfId="28">
      <alignment vertical="center"/>
    </xf>
    <xf numFmtId="0" fontId="38" fillId="0" borderId="0" xfId="42" applyFont="1" applyAlignment="1">
      <alignment horizontal="distributed" vertical="center"/>
    </xf>
    <xf numFmtId="0" fontId="40" fillId="0" borderId="0" xfId="0" applyFont="1" applyAlignment="1">
      <alignment horizontal="left" vertical="center"/>
    </xf>
    <xf numFmtId="0" fontId="38" fillId="18" borderId="0" xfId="0" applyFont="1" applyFill="1">
      <alignment vertical="center"/>
    </xf>
    <xf numFmtId="0" fontId="32" fillId="18" borderId="0" xfId="0" applyFont="1" applyFill="1">
      <alignment vertical="center"/>
    </xf>
    <xf numFmtId="0" fontId="38" fillId="18" borderId="16" xfId="44" applyFont="1" applyFill="1" applyBorder="1" applyAlignment="1">
      <alignment horizontal="left" vertical="center" indent="1"/>
    </xf>
    <xf numFmtId="0" fontId="38" fillId="0" borderId="16" xfId="44" applyFont="1" applyBorder="1" applyAlignment="1">
      <alignment horizontal="left" vertical="center" indent="1"/>
    </xf>
    <xf numFmtId="0" fontId="66" fillId="0" borderId="0" xfId="42" applyFont="1">
      <alignment vertical="center"/>
    </xf>
    <xf numFmtId="0" fontId="1" fillId="0" borderId="0" xfId="42">
      <alignment vertical="center"/>
    </xf>
    <xf numFmtId="0" fontId="66" fillId="0" borderId="27" xfId="0" applyFont="1" applyBorder="1">
      <alignment vertical="center"/>
    </xf>
    <xf numFmtId="0" fontId="0" fillId="0" borderId="27" xfId="0" applyBorder="1">
      <alignment vertical="center"/>
    </xf>
    <xf numFmtId="0" fontId="67" fillId="0" borderId="27" xfId="42" applyFont="1" applyBorder="1">
      <alignment vertical="center"/>
    </xf>
    <xf numFmtId="0" fontId="1" fillId="0" borderId="27" xfId="42" applyBorder="1">
      <alignment vertical="center"/>
    </xf>
    <xf numFmtId="0" fontId="69" fillId="0" borderId="10" xfId="42" applyFont="1" applyBorder="1" applyAlignment="1">
      <alignment horizontal="center" vertical="center"/>
    </xf>
    <xf numFmtId="0" fontId="69" fillId="0" borderId="13" xfId="42" applyFont="1" applyBorder="1" applyAlignment="1">
      <alignment horizontal="center" vertical="center"/>
    </xf>
    <xf numFmtId="0" fontId="69" fillId="0" borderId="14" xfId="42" applyFont="1" applyBorder="1" applyAlignment="1">
      <alignment horizontal="center" vertical="center"/>
    </xf>
    <xf numFmtId="0" fontId="69" fillId="0" borderId="38" xfId="42" applyFont="1" applyBorder="1" applyAlignment="1">
      <alignment horizontal="center" vertical="center"/>
    </xf>
    <xf numFmtId="0" fontId="68" fillId="0" borderId="0" xfId="42" applyFont="1">
      <alignment vertical="center"/>
    </xf>
    <xf numFmtId="0" fontId="70" fillId="20" borderId="0" xfId="42" applyFont="1" applyFill="1" applyAlignment="1">
      <alignment horizontal="center" vertical="center"/>
    </xf>
    <xf numFmtId="0" fontId="68" fillId="0" borderId="24" xfId="42" applyFont="1" applyBorder="1">
      <alignment vertical="center"/>
    </xf>
    <xf numFmtId="0" fontId="68" fillId="0" borderId="19" xfId="42" applyFont="1" applyBorder="1">
      <alignment vertical="center"/>
    </xf>
    <xf numFmtId="0" fontId="69" fillId="0" borderId="24" xfId="42" applyFont="1" applyBorder="1" applyAlignment="1">
      <alignment vertical="center" shrinkToFit="1"/>
    </xf>
    <xf numFmtId="0" fontId="69" fillId="0" borderId="39" xfId="42" applyFont="1" applyBorder="1" applyAlignment="1">
      <alignment horizontal="center" vertical="center"/>
    </xf>
    <xf numFmtId="0" fontId="69" fillId="0" borderId="18" xfId="42" applyFont="1" applyBorder="1" applyAlignment="1">
      <alignment vertical="center" shrinkToFit="1"/>
    </xf>
    <xf numFmtId="0" fontId="1" fillId="21" borderId="11" xfId="42" applyFill="1" applyBorder="1" applyAlignment="1">
      <alignment horizontal="center" vertical="center"/>
    </xf>
    <xf numFmtId="0" fontId="1" fillId="21" borderId="18" xfId="42" applyFill="1" applyBorder="1" applyAlignment="1">
      <alignment horizontal="center" vertical="center"/>
    </xf>
    <xf numFmtId="0" fontId="1" fillId="21" borderId="19" xfId="42" applyFill="1" applyBorder="1" applyAlignment="1">
      <alignment horizontal="center" vertical="center"/>
    </xf>
    <xf numFmtId="0" fontId="1" fillId="21" borderId="24" xfId="42" applyFill="1" applyBorder="1" applyAlignment="1">
      <alignment horizontal="center" vertical="center"/>
    </xf>
    <xf numFmtId="0" fontId="1" fillId="0" borderId="15" xfId="42" applyBorder="1" applyAlignment="1">
      <alignment horizontal="center" vertical="center"/>
    </xf>
    <xf numFmtId="0" fontId="1" fillId="0" borderId="19" xfId="42" applyBorder="1" applyAlignment="1">
      <alignment horizontal="center" vertical="center"/>
    </xf>
    <xf numFmtId="0" fontId="69" fillId="0" borderId="41" xfId="42" applyFont="1" applyBorder="1" applyAlignment="1">
      <alignment horizontal="center" vertical="center" shrinkToFit="1"/>
    </xf>
    <xf numFmtId="0" fontId="68" fillId="22" borderId="42" xfId="42" applyFont="1" applyFill="1" applyBorder="1">
      <alignment vertical="center"/>
    </xf>
    <xf numFmtId="0" fontId="68" fillId="0" borderId="25" xfId="42" applyFont="1" applyBorder="1">
      <alignment vertical="center"/>
    </xf>
    <xf numFmtId="0" fontId="68" fillId="22" borderId="0" xfId="42" applyFont="1" applyFill="1">
      <alignment vertical="center"/>
    </xf>
    <xf numFmtId="0" fontId="69" fillId="0" borderId="37" xfId="42" applyFont="1" applyBorder="1" applyAlignment="1">
      <alignment vertical="center" shrinkToFit="1"/>
    </xf>
    <xf numFmtId="0" fontId="69" fillId="0" borderId="21" xfId="42" applyFont="1" applyBorder="1" applyAlignment="1">
      <alignment vertical="center" shrinkToFit="1"/>
    </xf>
    <xf numFmtId="0" fontId="1" fillId="21" borderId="36" xfId="42" applyFill="1" applyBorder="1" applyAlignment="1">
      <alignment horizontal="center" vertical="center"/>
    </xf>
    <xf numFmtId="0" fontId="1" fillId="21" borderId="21" xfId="42" applyFill="1" applyBorder="1" applyAlignment="1">
      <alignment horizontal="center" vertical="center"/>
    </xf>
    <xf numFmtId="0" fontId="1" fillId="21" borderId="17" xfId="42" applyFill="1" applyBorder="1" applyAlignment="1">
      <alignment horizontal="center" vertical="center"/>
    </xf>
    <xf numFmtId="0" fontId="1" fillId="21" borderId="37" xfId="42" applyFill="1" applyBorder="1" applyAlignment="1">
      <alignment horizontal="center" vertical="center"/>
    </xf>
    <xf numFmtId="0" fontId="1" fillId="0" borderId="20" xfId="42" applyBorder="1" applyAlignment="1">
      <alignment horizontal="center" vertical="center"/>
    </xf>
    <xf numFmtId="0" fontId="1" fillId="0" borderId="17" xfId="42" applyBorder="1" applyAlignment="1">
      <alignment horizontal="center" vertical="center"/>
    </xf>
    <xf numFmtId="0" fontId="69" fillId="0" borderId="12" xfId="42" applyFont="1" applyBorder="1" applyAlignment="1">
      <alignment horizontal="center" vertical="center" shrinkToFit="1"/>
    </xf>
    <xf numFmtId="0" fontId="69" fillId="0" borderId="17" xfId="42" applyFont="1" applyBorder="1" applyAlignment="1">
      <alignment vertical="center" shrinkToFit="1"/>
    </xf>
    <xf numFmtId="0" fontId="1" fillId="22" borderId="42" xfId="42" applyFill="1" applyBorder="1" applyAlignment="1">
      <alignment horizontal="center" vertical="center"/>
    </xf>
    <xf numFmtId="0" fontId="1" fillId="22" borderId="0" xfId="42" applyFill="1" applyAlignment="1">
      <alignment horizontal="center" vertical="center"/>
    </xf>
    <xf numFmtId="0" fontId="1" fillId="0" borderId="24" xfId="42" applyBorder="1">
      <alignment vertical="center"/>
    </xf>
    <xf numFmtId="0" fontId="68" fillId="0" borderId="19" xfId="42" applyFont="1" applyBorder="1" applyAlignment="1">
      <alignment horizontal="center" vertical="center"/>
    </xf>
    <xf numFmtId="0" fontId="68" fillId="0" borderId="24" xfId="42" applyFont="1" applyBorder="1" applyAlignment="1">
      <alignment horizontal="center" vertical="center"/>
    </xf>
    <xf numFmtId="176" fontId="72" fillId="0" borderId="0" xfId="42" applyNumberFormat="1" applyFont="1" applyAlignment="1">
      <alignment horizontal="center" vertical="center"/>
    </xf>
    <xf numFmtId="176" fontId="72" fillId="0" borderId="43" xfId="42" applyNumberFormat="1" applyFont="1" applyBorder="1" applyAlignment="1">
      <alignment horizontal="center" vertical="center"/>
    </xf>
    <xf numFmtId="0" fontId="73" fillId="0" borderId="0" xfId="42" applyFont="1">
      <alignment vertical="center"/>
    </xf>
    <xf numFmtId="0" fontId="1" fillId="22" borderId="43" xfId="42" applyFill="1" applyBorder="1">
      <alignment vertical="center"/>
    </xf>
    <xf numFmtId="0" fontId="1" fillId="22" borderId="45" xfId="42" applyFill="1" applyBorder="1">
      <alignment vertical="center"/>
    </xf>
    <xf numFmtId="0" fontId="73" fillId="0" borderId="43" xfId="42" applyFont="1" applyBorder="1">
      <alignment vertical="center"/>
    </xf>
    <xf numFmtId="0" fontId="73" fillId="0" borderId="0" xfId="42" applyFont="1" applyAlignment="1">
      <alignment horizontal="right" vertical="center"/>
    </xf>
    <xf numFmtId="0" fontId="1" fillId="22" borderId="43" xfId="42" applyFill="1" applyBorder="1" applyAlignment="1">
      <alignment horizontal="center" vertical="center"/>
    </xf>
    <xf numFmtId="0" fontId="1" fillId="22" borderId="45" xfId="42" applyFill="1" applyBorder="1" applyAlignment="1">
      <alignment horizontal="center" vertical="center"/>
    </xf>
    <xf numFmtId="0" fontId="70" fillId="20" borderId="43" xfId="42" applyFont="1" applyFill="1" applyBorder="1" applyAlignment="1">
      <alignment horizontal="center" vertical="center"/>
    </xf>
    <xf numFmtId="0" fontId="71" fillId="22" borderId="0" xfId="42" applyFont="1" applyFill="1" applyAlignment="1">
      <alignment horizontal="center" vertical="center"/>
    </xf>
    <xf numFmtId="0" fontId="1" fillId="0" borderId="52" xfId="42" applyBorder="1">
      <alignment vertical="center"/>
    </xf>
    <xf numFmtId="0" fontId="1" fillId="0" borderId="42" xfId="42" applyBorder="1">
      <alignment vertical="center"/>
    </xf>
    <xf numFmtId="0" fontId="69" fillId="0" borderId="0" xfId="42" applyFont="1" applyAlignment="1">
      <alignment vertical="center" shrinkToFit="1"/>
    </xf>
    <xf numFmtId="0" fontId="66" fillId="0" borderId="27" xfId="42" applyFont="1" applyBorder="1">
      <alignment vertical="center"/>
    </xf>
    <xf numFmtId="0" fontId="0" fillId="0" borderId="27" xfId="0" applyBorder="1" applyAlignment="1">
      <alignment horizontal="center" vertical="center"/>
    </xf>
    <xf numFmtId="0" fontId="68" fillId="0" borderId="18" xfId="42" applyFont="1" applyBorder="1">
      <alignment vertical="center"/>
    </xf>
    <xf numFmtId="0" fontId="68" fillId="22" borderId="43" xfId="42" applyFont="1" applyFill="1" applyBorder="1" applyAlignment="1">
      <alignment horizontal="center" vertical="center"/>
    </xf>
    <xf numFmtId="0" fontId="68" fillId="22" borderId="25" xfId="42" applyFont="1" applyFill="1" applyBorder="1" applyAlignment="1">
      <alignment horizontal="center" vertical="center"/>
    </xf>
    <xf numFmtId="0" fontId="65" fillId="22" borderId="25" xfId="42" applyFont="1" applyFill="1" applyBorder="1" applyAlignment="1">
      <alignment horizontal="center" vertical="center"/>
    </xf>
    <xf numFmtId="0" fontId="65" fillId="22" borderId="43" xfId="42" applyFont="1" applyFill="1" applyBorder="1">
      <alignment vertical="center"/>
    </xf>
    <xf numFmtId="0" fontId="65" fillId="22" borderId="25" xfId="42" applyFont="1" applyFill="1" applyBorder="1">
      <alignment vertical="center"/>
    </xf>
    <xf numFmtId="0" fontId="68" fillId="0" borderId="18" xfId="42" applyFont="1" applyBorder="1" applyAlignment="1">
      <alignment horizontal="center" vertical="center"/>
    </xf>
    <xf numFmtId="176" fontId="72" fillId="0" borderId="45" xfId="42" applyNumberFormat="1" applyFont="1" applyBorder="1" applyAlignment="1">
      <alignment horizontal="center" vertical="center"/>
    </xf>
    <xf numFmtId="0" fontId="74" fillId="20" borderId="0" xfId="42" applyFont="1" applyFill="1" applyAlignment="1">
      <alignment horizontal="center" vertical="center"/>
    </xf>
    <xf numFmtId="0" fontId="74" fillId="20" borderId="45" xfId="42" applyFont="1" applyFill="1" applyBorder="1" applyAlignment="1">
      <alignment horizontal="center" vertical="center"/>
    </xf>
    <xf numFmtId="0" fontId="74" fillId="20" borderId="43" xfId="42" applyFont="1" applyFill="1" applyBorder="1" applyAlignment="1">
      <alignment horizontal="center" vertical="center"/>
    </xf>
    <xf numFmtId="0" fontId="1" fillId="22" borderId="0" xfId="42" applyFill="1">
      <alignment vertical="center"/>
    </xf>
    <xf numFmtId="0" fontId="1" fillId="0" borderId="43" xfId="42" applyBorder="1">
      <alignment vertical="center"/>
    </xf>
    <xf numFmtId="0" fontId="68" fillId="22" borderId="25" xfId="42" applyFont="1" applyFill="1" applyBorder="1">
      <alignment vertical="center"/>
    </xf>
    <xf numFmtId="0" fontId="1" fillId="22" borderId="25" xfId="42" applyFill="1" applyBorder="1" applyAlignment="1">
      <alignment horizontal="center" vertical="center"/>
    </xf>
    <xf numFmtId="0" fontId="65" fillId="21" borderId="17" xfId="42" applyFont="1" applyFill="1" applyBorder="1" applyAlignment="1">
      <alignment horizontal="center" vertical="center"/>
    </xf>
    <xf numFmtId="0" fontId="65" fillId="21" borderId="37" xfId="42" applyFont="1" applyFill="1" applyBorder="1" applyAlignment="1">
      <alignment horizontal="center" vertical="center"/>
    </xf>
    <xf numFmtId="0" fontId="68" fillId="22" borderId="43" xfId="42" applyFont="1" applyFill="1" applyBorder="1">
      <alignment vertical="center"/>
    </xf>
    <xf numFmtId="0" fontId="68" fillId="0" borderId="46" xfId="42" applyFont="1" applyBorder="1">
      <alignment vertical="center"/>
    </xf>
    <xf numFmtId="0" fontId="1" fillId="22" borderId="25" xfId="42" applyFill="1" applyBorder="1">
      <alignment vertical="center"/>
    </xf>
    <xf numFmtId="0" fontId="1" fillId="22" borderId="42" xfId="42" applyFill="1" applyBorder="1">
      <alignment vertical="center"/>
    </xf>
    <xf numFmtId="0" fontId="70" fillId="20" borderId="45" xfId="42" applyFont="1" applyFill="1" applyBorder="1" applyAlignment="1">
      <alignment horizontal="center" vertical="center"/>
    </xf>
    <xf numFmtId="0" fontId="68" fillId="22" borderId="0" xfId="42" applyFont="1" applyFill="1" applyAlignment="1">
      <alignment horizontal="center" vertical="center"/>
    </xf>
    <xf numFmtId="0" fontId="1" fillId="22" borderId="53" xfId="42" applyFill="1" applyBorder="1">
      <alignment vertical="center"/>
    </xf>
    <xf numFmtId="0" fontId="69" fillId="0" borderId="37" xfId="42" applyFont="1" applyBorder="1" applyAlignment="1">
      <alignment horizontal="right" vertical="center" shrinkToFit="1"/>
    </xf>
    <xf numFmtId="0" fontId="69" fillId="0" borderId="17" xfId="42" applyFont="1" applyBorder="1" applyAlignment="1">
      <alignment horizontal="right" vertical="center" shrinkToFit="1"/>
    </xf>
    <xf numFmtId="0" fontId="61" fillId="0" borderId="16" xfId="0" applyFont="1" applyBorder="1">
      <alignment vertical="center"/>
    </xf>
    <xf numFmtId="0" fontId="61" fillId="0" borderId="16" xfId="0" applyFont="1" applyBorder="1" applyAlignment="1">
      <alignment horizontal="left" vertical="center" wrapText="1"/>
    </xf>
    <xf numFmtId="0" fontId="76" fillId="0" borderId="0" xfId="0" applyFont="1">
      <alignment vertical="center"/>
    </xf>
    <xf numFmtId="0" fontId="43" fillId="18" borderId="16" xfId="44" applyFont="1" applyFill="1" applyBorder="1" applyAlignment="1">
      <alignment horizontal="center" vertical="center"/>
    </xf>
    <xf numFmtId="0" fontId="42" fillId="0" borderId="16" xfId="0" applyFont="1" applyBorder="1">
      <alignment vertical="center"/>
    </xf>
    <xf numFmtId="0" fontId="42" fillId="0" borderId="16" xfId="0" applyFont="1" applyBorder="1" applyAlignment="1">
      <alignment horizontal="left" vertical="center" wrapText="1"/>
    </xf>
    <xf numFmtId="0" fontId="21" fillId="0" borderId="0" xfId="0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7" fillId="0" borderId="26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0" borderId="29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30" xfId="0" applyFont="1" applyBorder="1" applyAlignment="1">
      <alignment horizontal="center" vertical="center"/>
    </xf>
    <xf numFmtId="0" fontId="62" fillId="0" borderId="29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2" fillId="0" borderId="3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3" fillId="0" borderId="29" xfId="0" applyFont="1" applyBorder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3" fillId="0" borderId="30" xfId="0" applyFont="1" applyBorder="1" applyAlignment="1">
      <alignment horizontal="center" vertical="center"/>
    </xf>
    <xf numFmtId="0" fontId="63" fillId="0" borderId="31" xfId="0" applyFont="1" applyBorder="1" applyAlignment="1">
      <alignment horizontal="center" vertical="center"/>
    </xf>
    <xf numFmtId="0" fontId="63" fillId="0" borderId="32" xfId="0" applyFont="1" applyBorder="1" applyAlignment="1">
      <alignment horizontal="center" vertical="center"/>
    </xf>
    <xf numFmtId="0" fontId="63" fillId="0" borderId="33" xfId="0" applyFont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28" fillId="0" borderId="29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30" xfId="0" applyFont="1" applyBorder="1" applyAlignment="1">
      <alignment horizontal="center" vertical="center"/>
    </xf>
    <xf numFmtId="0" fontId="64" fillId="19" borderId="29" xfId="0" applyFont="1" applyFill="1" applyBorder="1" applyAlignment="1">
      <alignment horizontal="center" vertical="center"/>
    </xf>
    <xf numFmtId="0" fontId="64" fillId="19" borderId="0" xfId="0" applyFont="1" applyFill="1" applyAlignment="1">
      <alignment horizontal="center" vertical="center"/>
    </xf>
    <xf numFmtId="0" fontId="64" fillId="19" borderId="3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49" fontId="38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2" fillId="0" borderId="0" xfId="43" applyFont="1" applyAlignment="1">
      <alignment horizontal="center" vertical="center"/>
    </xf>
    <xf numFmtId="0" fontId="42" fillId="0" borderId="0" xfId="43" applyFont="1" applyAlignment="1">
      <alignment horizontal="center" vertical="center" shrinkToFit="1"/>
    </xf>
    <xf numFmtId="0" fontId="42" fillId="0" borderId="0" xfId="43" applyFont="1" applyAlignment="1">
      <alignment horizontal="left" vertical="center"/>
    </xf>
    <xf numFmtId="0" fontId="42" fillId="0" borderId="0" xfId="43" applyFont="1" applyAlignment="1">
      <alignment horizontal="left" vertical="center" shrinkToFit="1"/>
    </xf>
    <xf numFmtId="0" fontId="69" fillId="0" borderId="13" xfId="42" applyFont="1" applyBorder="1" applyAlignment="1">
      <alignment horizontal="center" vertical="center"/>
    </xf>
    <xf numFmtId="0" fontId="69" fillId="0" borderId="10" xfId="42" applyFont="1" applyBorder="1" applyAlignment="1">
      <alignment horizontal="center" vertical="center"/>
    </xf>
    <xf numFmtId="0" fontId="69" fillId="0" borderId="14" xfId="42" applyFont="1" applyBorder="1" applyAlignment="1">
      <alignment horizontal="center" vertical="center"/>
    </xf>
    <xf numFmtId="0" fontId="71" fillId="0" borderId="11" xfId="42" applyFont="1" applyBorder="1">
      <alignment vertical="center"/>
    </xf>
    <xf numFmtId="0" fontId="71" fillId="0" borderId="24" xfId="42" applyFont="1" applyBorder="1">
      <alignment vertical="center"/>
    </xf>
    <xf numFmtId="0" fontId="71" fillId="0" borderId="18" xfId="42" applyFont="1" applyBorder="1">
      <alignment vertical="center"/>
    </xf>
    <xf numFmtId="0" fontId="69" fillId="0" borderId="40" xfId="42" applyFont="1" applyBorder="1" applyAlignment="1">
      <alignment horizontal="center" vertical="center"/>
    </xf>
    <xf numFmtId="0" fontId="69" fillId="0" borderId="19" xfId="42" applyFont="1" applyBorder="1" applyAlignment="1">
      <alignment horizontal="center" vertical="center"/>
    </xf>
    <xf numFmtId="0" fontId="68" fillId="0" borderId="0" xfId="42" applyFont="1" applyAlignment="1">
      <alignment horizontal="center" vertical="center"/>
    </xf>
    <xf numFmtId="0" fontId="71" fillId="0" borderId="0" xfId="42" applyFont="1" applyAlignment="1">
      <alignment horizontal="center" vertical="center"/>
    </xf>
    <xf numFmtId="176" fontId="65" fillId="0" borderId="43" xfId="42" applyNumberFormat="1" applyFont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71" fillId="0" borderId="36" xfId="42" applyFont="1" applyBorder="1">
      <alignment vertical="center"/>
    </xf>
    <xf numFmtId="0" fontId="71" fillId="0" borderId="37" xfId="42" applyFont="1" applyBorder="1">
      <alignment vertical="center"/>
    </xf>
    <xf numFmtId="0" fontId="71" fillId="0" borderId="21" xfId="42" applyFont="1" applyBorder="1">
      <alignment vertical="center"/>
    </xf>
    <xf numFmtId="0" fontId="69" fillId="0" borderId="16" xfId="42" applyFont="1" applyBorder="1" applyAlignment="1">
      <alignment horizontal="center" vertical="center"/>
    </xf>
    <xf numFmtId="0" fontId="69" fillId="0" borderId="17" xfId="42" applyFont="1" applyBorder="1" applyAlignment="1">
      <alignment horizontal="center" vertical="center"/>
    </xf>
    <xf numFmtId="0" fontId="71" fillId="0" borderId="20" xfId="42" applyFont="1" applyBorder="1">
      <alignment vertical="center"/>
    </xf>
    <xf numFmtId="0" fontId="71" fillId="0" borderId="16" xfId="42" applyFont="1" applyBorder="1">
      <alignment vertical="center"/>
    </xf>
    <xf numFmtId="0" fontId="69" fillId="0" borderId="42" xfId="42" applyFont="1" applyBorder="1" applyAlignment="1">
      <alignment horizontal="center" vertical="center"/>
    </xf>
    <xf numFmtId="0" fontId="69" fillId="0" borderId="44" xfId="42" applyFont="1" applyBorder="1" applyAlignment="1">
      <alignment horizontal="center" vertical="center"/>
    </xf>
    <xf numFmtId="0" fontId="1" fillId="0" borderId="44" xfId="42" applyBorder="1" applyAlignment="1">
      <alignment horizontal="center" vertical="center"/>
    </xf>
    <xf numFmtId="0" fontId="69" fillId="0" borderId="25" xfId="42" applyFont="1" applyBorder="1" applyAlignment="1">
      <alignment horizontal="center" vertical="center"/>
    </xf>
    <xf numFmtId="0" fontId="69" fillId="0" borderId="0" xfId="42" applyFont="1" applyAlignment="1">
      <alignment horizontal="center" vertical="center"/>
    </xf>
    <xf numFmtId="176" fontId="65" fillId="0" borderId="0" xfId="42" applyNumberFormat="1" applyFont="1" applyAlignment="1">
      <alignment horizontal="center" vertical="center"/>
    </xf>
    <xf numFmtId="0" fontId="65" fillId="0" borderId="0" xfId="42" applyFont="1" applyAlignment="1">
      <alignment horizontal="center" vertical="center" shrinkToFit="1"/>
    </xf>
    <xf numFmtId="0" fontId="69" fillId="0" borderId="46" xfId="42" applyFont="1" applyBorder="1" applyAlignment="1">
      <alignment horizontal="center" vertical="center"/>
    </xf>
    <xf numFmtId="0" fontId="69" fillId="0" borderId="47" xfId="42" applyFont="1" applyBorder="1" applyAlignment="1">
      <alignment horizontal="center" vertical="center"/>
    </xf>
    <xf numFmtId="0" fontId="69" fillId="0" borderId="48" xfId="42" applyFont="1" applyBorder="1" applyAlignment="1">
      <alignment horizontal="center" vertical="center"/>
    </xf>
    <xf numFmtId="0" fontId="69" fillId="0" borderId="24" xfId="42" applyFont="1" applyBorder="1" applyAlignment="1">
      <alignment horizontal="center" vertical="center"/>
    </xf>
    <xf numFmtId="0" fontId="69" fillId="0" borderId="18" xfId="42" applyFont="1" applyBorder="1" applyAlignment="1">
      <alignment horizontal="center" vertical="center"/>
    </xf>
    <xf numFmtId="0" fontId="71" fillId="0" borderId="22" xfId="42" applyFont="1" applyBorder="1">
      <alignment vertical="center"/>
    </xf>
    <xf numFmtId="0" fontId="71" fillId="0" borderId="23" xfId="42" applyFont="1" applyBorder="1">
      <alignment vertical="center"/>
    </xf>
    <xf numFmtId="0" fontId="69" fillId="0" borderId="49" xfId="42" applyFont="1" applyBorder="1" applyAlignment="1">
      <alignment horizontal="center" vertical="center"/>
    </xf>
    <xf numFmtId="0" fontId="69" fillId="0" borderId="50" xfId="42" applyFont="1" applyBorder="1" applyAlignment="1">
      <alignment horizontal="center" vertical="center"/>
    </xf>
    <xf numFmtId="0" fontId="69" fillId="0" borderId="51" xfId="42" applyFont="1" applyBorder="1" applyAlignment="1">
      <alignment horizontal="center" vertical="center"/>
    </xf>
    <xf numFmtId="0" fontId="69" fillId="0" borderId="37" xfId="42" applyFont="1" applyBorder="1" applyAlignment="1">
      <alignment horizontal="center" vertical="center" shrinkToFit="1"/>
    </xf>
    <xf numFmtId="0" fontId="67" fillId="0" borderId="27" xfId="42" applyFont="1" applyBorder="1" applyAlignment="1">
      <alignment horizontal="center" vertical="center"/>
    </xf>
    <xf numFmtId="0" fontId="69" fillId="0" borderId="24" xfId="42" applyFont="1" applyBorder="1" applyAlignment="1">
      <alignment horizontal="center" vertical="center" shrinkToFit="1"/>
    </xf>
    <xf numFmtId="0" fontId="13" fillId="0" borderId="24" xfId="0" applyFont="1" applyBorder="1" applyAlignment="1">
      <alignment horizontal="center" vertical="center" shrinkToFit="1"/>
    </xf>
    <xf numFmtId="0" fontId="13" fillId="0" borderId="24" xfId="0" applyFont="1" applyBorder="1" applyAlignment="1">
      <alignment horizontal="center" vertical="center"/>
    </xf>
    <xf numFmtId="0" fontId="69" fillId="0" borderId="43" xfId="42" applyFont="1" applyBorder="1" applyAlignment="1">
      <alignment horizontal="center" vertical="center"/>
    </xf>
    <xf numFmtId="0" fontId="69" fillId="0" borderId="45" xfId="42" applyFont="1" applyBorder="1" applyAlignment="1">
      <alignment horizontal="center" vertical="center"/>
    </xf>
    <xf numFmtId="0" fontId="1" fillId="0" borderId="45" xfId="42" applyBorder="1" applyAlignment="1">
      <alignment horizontal="center" vertical="center"/>
    </xf>
    <xf numFmtId="0" fontId="69" fillId="0" borderId="37" xfId="42" applyFont="1" applyBorder="1" applyAlignment="1">
      <alignment horizontal="center" vertical="center"/>
    </xf>
    <xf numFmtId="0" fontId="71" fillId="0" borderId="25" xfId="42" applyFont="1" applyBorder="1" applyAlignment="1">
      <alignment horizontal="center" vertical="center"/>
    </xf>
    <xf numFmtId="0" fontId="1" fillId="0" borderId="0" xfId="42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8" fillId="0" borderId="0" xfId="0" applyFont="1" applyAlignment="1">
      <alignment horizontal="left" vertical="center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ハイパーリンク" xfId="28" builtinId="8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2" xfId="42" xr:uid="{00000000-0005-0000-0000-00002A000000}"/>
    <cellStyle name="標準 2 2" xfId="43" xr:uid="{00000000-0005-0000-0000-00002B000000}"/>
    <cellStyle name="標準 3" xfId="44" xr:uid="{00000000-0005-0000-0000-00002C000000}"/>
    <cellStyle name="良い" xfId="45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167640</xdr:colOff>
      <xdr:row>4</xdr:row>
      <xdr:rowOff>7621</xdr:rowOff>
    </xdr:from>
    <xdr:ext cx="6096862" cy="990599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67640" y="678181"/>
          <a:ext cx="6096862" cy="990599"/>
        </a:xfrm>
        <a:prstGeom prst="rect">
          <a:avLst/>
        </a:prstGeom>
        <a:noFill/>
        <a:effectLst>
          <a:outerShdw blurRad="50800" dist="50800" dir="5400000" algn="ctr" rotWithShape="0">
            <a:srgbClr val="000000">
              <a:alpha val="84000"/>
            </a:srgbClr>
          </a:outerShdw>
        </a:effectLst>
      </xdr:spPr>
      <xdr:txBody>
        <a:bodyPr wrap="square" lIns="91440" tIns="45720" rIns="91440" bIns="45720">
          <a:noAutofit/>
        </a:bodyPr>
        <a:lstStyle/>
        <a:p>
          <a:pPr algn="ctr" rtl="0">
            <a:lnSpc>
              <a:spcPts val="3700"/>
            </a:lnSpc>
            <a:defRPr sz="1000"/>
          </a:pPr>
          <a:r>
            <a:rPr lang="ja-JP" altLang="en-US" sz="3400" b="0" i="1" u="none" strike="noStrike" baseline="0">
              <a:solidFill>
                <a:srgbClr val="000000"/>
              </a:solidFill>
              <a:latin typeface="HGS明朝E"/>
              <a:ea typeface="HGS明朝E"/>
            </a:rPr>
            <a:t>IZU CHAMPION'S CUP　　</a:t>
          </a:r>
        </a:p>
        <a:p>
          <a:pPr algn="ctr" rtl="0">
            <a:lnSpc>
              <a:spcPts val="3300"/>
            </a:lnSpc>
            <a:defRPr sz="1000"/>
          </a:pPr>
          <a:r>
            <a:rPr lang="en-US" altLang="ja-JP" sz="3400" b="0" i="1" u="none" strike="noStrike" baseline="0">
              <a:solidFill>
                <a:srgbClr val="000000"/>
              </a:solidFill>
              <a:latin typeface="HGS明朝E"/>
              <a:ea typeface="HGS明朝E"/>
            </a:rPr>
            <a:t>2023</a:t>
          </a:r>
          <a:endParaRPr lang="ja-JP" altLang="en-US" sz="3400" b="0" i="1" u="none" strike="noStrike" baseline="0">
            <a:solidFill>
              <a:srgbClr val="000000"/>
            </a:solidFill>
            <a:latin typeface="HGS明朝E"/>
            <a:ea typeface="HGS明朝E"/>
          </a:endParaRPr>
        </a:p>
      </xdr:txBody>
    </xdr:sp>
    <xdr:clientData/>
  </xdr:oneCellAnchor>
  <xdr:twoCellAnchor editAs="oneCell">
    <xdr:from>
      <xdr:col>1</xdr:col>
      <xdr:colOff>57150</xdr:colOff>
      <xdr:row>6</xdr:row>
      <xdr:rowOff>38100</xdr:rowOff>
    </xdr:from>
    <xdr:to>
      <xdr:col>1</xdr:col>
      <xdr:colOff>533400</xdr:colOff>
      <xdr:row>7</xdr:row>
      <xdr:rowOff>123825</xdr:rowOff>
    </xdr:to>
    <xdr:pic>
      <xdr:nvPicPr>
        <xdr:cNvPr id="6508" name="図 18" descr="a.gif">
          <a:extLst>
            <a:ext uri="{FF2B5EF4-FFF2-40B4-BE49-F238E27FC236}">
              <a16:creationId xmlns:a16="http://schemas.microsoft.com/office/drawing/2014/main" id="{00000000-0008-0000-0000-00006C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181100"/>
          <a:ext cx="4762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419100</xdr:colOff>
      <xdr:row>1</xdr:row>
      <xdr:rowOff>30480</xdr:rowOff>
    </xdr:from>
    <xdr:ext cx="2539136" cy="502920"/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920240" y="198120"/>
          <a:ext cx="2539136" cy="502920"/>
        </a:xfrm>
        <a:prstGeom prst="rect">
          <a:avLst/>
        </a:prstGeom>
        <a:noFill/>
        <a:effectLst>
          <a:outerShdw blurRad="50800" dist="50800" dir="5400000" algn="ctr" rotWithShape="0">
            <a:srgbClr val="000000">
              <a:alpha val="84000"/>
            </a:srgbClr>
          </a:outerShdw>
        </a:effectLst>
      </xdr:spPr>
      <xdr:txBody>
        <a:bodyPr wrap="square" lIns="91440" tIns="45720" rIns="91440" bIns="45720">
          <a:noAutofit/>
        </a:bodyPr>
        <a:lstStyle/>
        <a:p>
          <a:pPr algn="ctr" rtl="0">
            <a:defRPr sz="1000"/>
          </a:pPr>
          <a:r>
            <a:rPr lang="ja-JP" altLang="en-US" sz="2400" b="0" i="1" u="none" strike="noStrike" baseline="0">
              <a:solidFill>
                <a:srgbClr val="000000"/>
              </a:solidFill>
              <a:latin typeface="HGS明朝E"/>
              <a:ea typeface="HGS明朝E"/>
            </a:rPr>
            <a:t>第３</a:t>
          </a:r>
          <a:r>
            <a:rPr lang="en-US" altLang="ja-JP" sz="2400" b="0" i="1" u="none" strike="noStrike" baseline="0">
              <a:solidFill>
                <a:srgbClr val="000000"/>
              </a:solidFill>
              <a:latin typeface="HGS明朝E"/>
              <a:ea typeface="HGS明朝E"/>
            </a:rPr>
            <a:t>5</a:t>
          </a:r>
          <a:r>
            <a:rPr lang="ja-JP" altLang="en-US" sz="2400" b="0" i="1" u="none" strike="noStrike" baseline="0">
              <a:solidFill>
                <a:srgbClr val="000000"/>
              </a:solidFill>
              <a:latin typeface="HGS明朝E"/>
              <a:ea typeface="HGS明朝E"/>
            </a:rPr>
            <a:t>回</a:t>
          </a:r>
        </a:p>
      </xdr:txBody>
    </xdr:sp>
    <xdr:clientData/>
  </xdr:oneCellAnchor>
  <xdr:twoCellAnchor editAs="oneCell">
    <xdr:from>
      <xdr:col>4</xdr:col>
      <xdr:colOff>114300</xdr:colOff>
      <xdr:row>6</xdr:row>
      <xdr:rowOff>9525</xdr:rowOff>
    </xdr:from>
    <xdr:to>
      <xdr:col>5</xdr:col>
      <xdr:colOff>38100</xdr:colOff>
      <xdr:row>7</xdr:row>
      <xdr:rowOff>95250</xdr:rowOff>
    </xdr:to>
    <xdr:pic>
      <xdr:nvPicPr>
        <xdr:cNvPr id="6510" name="図 18" descr="a.gif">
          <a:extLst>
            <a:ext uri="{FF2B5EF4-FFF2-40B4-BE49-F238E27FC236}">
              <a16:creationId xmlns:a16="http://schemas.microsoft.com/office/drawing/2014/main" id="{00000000-0008-0000-0000-00006E1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152525"/>
          <a:ext cx="4762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403859</xdr:colOff>
      <xdr:row>9</xdr:row>
      <xdr:rowOff>76200</xdr:rowOff>
    </xdr:from>
    <xdr:to>
      <xdr:col>5</xdr:col>
      <xdr:colOff>245744</xdr:colOff>
      <xdr:row>26</xdr:row>
      <xdr:rowOff>15240</xdr:rowOff>
    </xdr:to>
    <xdr:pic>
      <xdr:nvPicPr>
        <xdr:cNvPr id="6511" name="図 5" descr="無料素材 | サッカー観戦をする男女のイラスト。試合の賑やかな ...">
          <a:extLst>
            <a:ext uri="{FF2B5EF4-FFF2-40B4-BE49-F238E27FC236}">
              <a16:creationId xmlns:a16="http://schemas.microsoft.com/office/drawing/2014/main" id="{00000000-0008-0000-0000-00006F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59" y="2369820"/>
          <a:ext cx="5838825" cy="473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0</xdr:rowOff>
    </xdr:from>
    <xdr:to>
      <xdr:col>14</xdr:col>
      <xdr:colOff>476250</xdr:colOff>
      <xdr:row>69</xdr:row>
      <xdr:rowOff>19050</xdr:rowOff>
    </xdr:to>
    <xdr:pic>
      <xdr:nvPicPr>
        <xdr:cNvPr id="16456" name="図 1">
          <a:extLst>
            <a:ext uri="{FF2B5EF4-FFF2-40B4-BE49-F238E27FC236}">
              <a16:creationId xmlns:a16="http://schemas.microsoft.com/office/drawing/2014/main" id="{00000000-0008-0000-0100-000048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6350"/>
          <a:ext cx="10077450" cy="379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69</xdr:row>
      <xdr:rowOff>104775</xdr:rowOff>
    </xdr:from>
    <xdr:to>
      <xdr:col>14</xdr:col>
      <xdr:colOff>209550</xdr:colOff>
      <xdr:row>88</xdr:row>
      <xdr:rowOff>114300</xdr:rowOff>
    </xdr:to>
    <xdr:pic>
      <xdr:nvPicPr>
        <xdr:cNvPr id="16457" name="Picture 1" descr="ドリブル">
          <a:extLst>
            <a:ext uri="{FF2B5EF4-FFF2-40B4-BE49-F238E27FC236}">
              <a16:creationId xmlns:a16="http://schemas.microsoft.com/office/drawing/2014/main" id="{00000000-0008-0000-0100-000049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73" t="30580" r="16029" b="31306"/>
        <a:stretch>
          <a:fillRect/>
        </a:stretch>
      </xdr:blipFill>
      <xdr:spPr bwMode="auto">
        <a:xfrm rot="60000">
          <a:off x="762000" y="12773025"/>
          <a:ext cx="9048750" cy="326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19</xdr:row>
      <xdr:rowOff>9525</xdr:rowOff>
    </xdr:from>
    <xdr:to>
      <xdr:col>14</xdr:col>
      <xdr:colOff>495300</xdr:colOff>
      <xdr:row>45</xdr:row>
      <xdr:rowOff>57150</xdr:rowOff>
    </xdr:to>
    <xdr:pic>
      <xdr:nvPicPr>
        <xdr:cNvPr id="16458" name="図 1">
          <a:extLst>
            <a:ext uri="{FF2B5EF4-FFF2-40B4-BE49-F238E27FC236}">
              <a16:creationId xmlns:a16="http://schemas.microsoft.com/office/drawing/2014/main" id="{00000000-0008-0000-0100-00004A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105275"/>
          <a:ext cx="10086975" cy="450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toyo_maru0928_1202@yahoo.co.jp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6:I33"/>
  <sheetViews>
    <sheetView tabSelected="1" topLeftCell="A4" workbookViewId="0">
      <selection activeCell="I9" sqref="I9"/>
    </sheetView>
  </sheetViews>
  <sheetFormatPr defaultColWidth="11.109375" defaultRowHeight="13.2"/>
  <cols>
    <col min="1" max="1" width="7" style="1" customWidth="1"/>
    <col min="2" max="2" width="14.88671875" style="1" customWidth="1"/>
    <col min="3" max="3" width="40.21875" style="1" customWidth="1"/>
    <col min="4" max="4" width="18.109375" style="1" customWidth="1"/>
    <col min="5" max="5" width="7.21875" style="1" customWidth="1"/>
    <col min="6" max="16384" width="11.109375" style="1"/>
  </cols>
  <sheetData>
    <row r="6" spans="2:9" ht="22.5" customHeight="1">
      <c r="C6" s="2"/>
    </row>
    <row r="7" spans="2:9" ht="30" customHeight="1">
      <c r="B7" s="189"/>
      <c r="C7" s="189"/>
      <c r="D7" s="189"/>
    </row>
    <row r="8" spans="2:9" ht="22.5" customHeight="1">
      <c r="B8" s="3"/>
      <c r="C8" s="3"/>
      <c r="D8" s="3"/>
    </row>
    <row r="9" spans="2:9" ht="40.200000000000003" customHeight="1">
      <c r="B9" s="190" t="s">
        <v>519</v>
      </c>
      <c r="C9" s="190"/>
      <c r="D9" s="190"/>
    </row>
    <row r="10" spans="2:9" ht="22.5" customHeight="1">
      <c r="H10"/>
    </row>
    <row r="11" spans="2:9" ht="22.5" customHeight="1">
      <c r="B11"/>
      <c r="I11"/>
    </row>
    <row r="12" spans="2:9" ht="22.5" customHeight="1"/>
    <row r="13" spans="2:9" ht="22.5" customHeight="1"/>
    <row r="14" spans="2:9" ht="22.5" customHeight="1"/>
    <row r="15" spans="2:9" ht="22.5" customHeight="1"/>
    <row r="16" spans="2:9" ht="22.5" customHeight="1"/>
    <row r="17" spans="1:5" ht="22.5" customHeight="1"/>
    <row r="18" spans="1:5" ht="22.5" customHeight="1"/>
    <row r="19" spans="1:5" ht="22.5" customHeight="1"/>
    <row r="20" spans="1:5" ht="22.5" customHeight="1"/>
    <row r="21" spans="1:5" ht="22.5" customHeight="1"/>
    <row r="22" spans="1:5" ht="22.5" customHeight="1"/>
    <row r="23" spans="1:5" ht="22.5" customHeight="1"/>
    <row r="24" spans="1:5" ht="22.5" customHeight="1">
      <c r="A24" s="191"/>
      <c r="B24" s="191"/>
      <c r="C24" s="191"/>
      <c r="D24" s="191"/>
      <c r="E24" s="191"/>
    </row>
    <row r="25" spans="1:5" ht="22.5" customHeight="1">
      <c r="A25" s="191"/>
      <c r="B25" s="191"/>
      <c r="C25" s="191"/>
      <c r="D25" s="191"/>
      <c r="E25" s="191"/>
    </row>
    <row r="26" spans="1:5" ht="22.5" customHeight="1"/>
    <row r="27" spans="1:5" ht="22.5" customHeight="1"/>
    <row r="28" spans="1:5" ht="22.5" customHeight="1">
      <c r="B28" s="4"/>
    </row>
    <row r="29" spans="1:5" ht="22.5" customHeight="1">
      <c r="B29" s="7" t="s">
        <v>135</v>
      </c>
      <c r="C29" s="94" t="s">
        <v>281</v>
      </c>
      <c r="D29" s="8"/>
      <c r="E29" s="9"/>
    </row>
    <row r="30" spans="1:5" ht="22.5" customHeight="1">
      <c r="B30" s="7"/>
      <c r="C30" s="8"/>
      <c r="D30" s="8"/>
      <c r="E30" s="9"/>
    </row>
    <row r="31" spans="1:5" ht="22.5" customHeight="1">
      <c r="B31" s="7" t="s">
        <v>136</v>
      </c>
      <c r="C31" s="10" t="s">
        <v>137</v>
      </c>
      <c r="D31" s="8"/>
      <c r="E31" s="9"/>
    </row>
    <row r="32" spans="1:5" ht="22.5" customHeight="1">
      <c r="B32" s="7"/>
      <c r="C32" s="10" t="s">
        <v>138</v>
      </c>
      <c r="D32" s="8"/>
      <c r="E32" s="9"/>
    </row>
    <row r="33" spans="2:2" ht="22.5" customHeight="1">
      <c r="B33" s="5"/>
    </row>
  </sheetData>
  <mergeCells count="3">
    <mergeCell ref="B7:D7"/>
    <mergeCell ref="B9:D9"/>
    <mergeCell ref="A24:E25"/>
  </mergeCells>
  <phoneticPr fontId="18"/>
  <pageMargins left="0.7" right="0.7" top="0.75" bottom="0.75" header="0.3" footer="0.3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L105"/>
  <sheetViews>
    <sheetView topLeftCell="A17" zoomScale="90" zoomScaleNormal="90" workbookViewId="0">
      <selection activeCell="J28" sqref="J28:K29"/>
    </sheetView>
  </sheetViews>
  <sheetFormatPr defaultColWidth="9" defaultRowHeight="13.2"/>
  <cols>
    <col min="1" max="18" width="7.6640625" style="100" customWidth="1"/>
    <col min="19" max="22" width="4.6640625" style="100" customWidth="1"/>
    <col min="23" max="23" width="2.77734375" style="100" customWidth="1"/>
    <col min="24" max="24" width="11.6640625" style="100" customWidth="1"/>
    <col min="25" max="25" width="3" style="100" customWidth="1"/>
    <col min="26" max="26" width="11.6640625" style="100" customWidth="1"/>
    <col min="27" max="28" width="3.6640625" style="100" customWidth="1"/>
    <col min="29" max="29" width="4.6640625" style="100" customWidth="1"/>
    <col min="30" max="30" width="3.33203125" style="100" customWidth="1"/>
    <col min="31" max="32" width="4.6640625" style="100" customWidth="1"/>
    <col min="33" max="33" width="3.33203125" style="100" customWidth="1"/>
    <col min="34" max="34" width="4.6640625" style="100" customWidth="1"/>
    <col min="35" max="35" width="3.6640625" style="100" hidden="1" customWidth="1"/>
    <col min="36" max="36" width="3.88671875" style="100" hidden="1" customWidth="1"/>
    <col min="37" max="38" width="11.6640625" style="100" customWidth="1"/>
    <col min="39" max="256" width="9" style="100"/>
    <col min="257" max="274" width="7.6640625" style="100" customWidth="1"/>
    <col min="275" max="278" width="4.6640625" style="100" customWidth="1"/>
    <col min="279" max="279" width="2.77734375" style="100" customWidth="1"/>
    <col min="280" max="280" width="11.6640625" style="100" customWidth="1"/>
    <col min="281" max="281" width="3" style="100" customWidth="1"/>
    <col min="282" max="282" width="11.6640625" style="100" customWidth="1"/>
    <col min="283" max="284" width="3.6640625" style="100" customWidth="1"/>
    <col min="285" max="285" width="4.6640625" style="100" customWidth="1"/>
    <col min="286" max="286" width="3.33203125" style="100" customWidth="1"/>
    <col min="287" max="288" width="4.6640625" style="100" customWidth="1"/>
    <col min="289" max="289" width="3.33203125" style="100" customWidth="1"/>
    <col min="290" max="290" width="4.6640625" style="100" customWidth="1"/>
    <col min="291" max="292" width="0" style="100" hidden="1" customWidth="1"/>
    <col min="293" max="294" width="11.6640625" style="100" customWidth="1"/>
    <col min="295" max="512" width="9" style="100"/>
    <col min="513" max="530" width="7.6640625" style="100" customWidth="1"/>
    <col min="531" max="534" width="4.6640625" style="100" customWidth="1"/>
    <col min="535" max="535" width="2.77734375" style="100" customWidth="1"/>
    <col min="536" max="536" width="11.6640625" style="100" customWidth="1"/>
    <col min="537" max="537" width="3" style="100" customWidth="1"/>
    <col min="538" max="538" width="11.6640625" style="100" customWidth="1"/>
    <col min="539" max="540" width="3.6640625" style="100" customWidth="1"/>
    <col min="541" max="541" width="4.6640625" style="100" customWidth="1"/>
    <col min="542" max="542" width="3.33203125" style="100" customWidth="1"/>
    <col min="543" max="544" width="4.6640625" style="100" customWidth="1"/>
    <col min="545" max="545" width="3.33203125" style="100" customWidth="1"/>
    <col min="546" max="546" width="4.6640625" style="100" customWidth="1"/>
    <col min="547" max="548" width="0" style="100" hidden="1" customWidth="1"/>
    <col min="549" max="550" width="11.6640625" style="100" customWidth="1"/>
    <col min="551" max="768" width="9" style="100"/>
    <col min="769" max="786" width="7.6640625" style="100" customWidth="1"/>
    <col min="787" max="790" width="4.6640625" style="100" customWidth="1"/>
    <col min="791" max="791" width="2.77734375" style="100" customWidth="1"/>
    <col min="792" max="792" width="11.6640625" style="100" customWidth="1"/>
    <col min="793" max="793" width="3" style="100" customWidth="1"/>
    <col min="794" max="794" width="11.6640625" style="100" customWidth="1"/>
    <col min="795" max="796" width="3.6640625" style="100" customWidth="1"/>
    <col min="797" max="797" width="4.6640625" style="100" customWidth="1"/>
    <col min="798" max="798" width="3.33203125" style="100" customWidth="1"/>
    <col min="799" max="800" width="4.6640625" style="100" customWidth="1"/>
    <col min="801" max="801" width="3.33203125" style="100" customWidth="1"/>
    <col min="802" max="802" width="4.6640625" style="100" customWidth="1"/>
    <col min="803" max="804" width="0" style="100" hidden="1" customWidth="1"/>
    <col min="805" max="806" width="11.6640625" style="100" customWidth="1"/>
    <col min="807" max="1024" width="9" style="100"/>
    <col min="1025" max="1042" width="7.6640625" style="100" customWidth="1"/>
    <col min="1043" max="1046" width="4.6640625" style="100" customWidth="1"/>
    <col min="1047" max="1047" width="2.77734375" style="100" customWidth="1"/>
    <col min="1048" max="1048" width="11.6640625" style="100" customWidth="1"/>
    <col min="1049" max="1049" width="3" style="100" customWidth="1"/>
    <col min="1050" max="1050" width="11.6640625" style="100" customWidth="1"/>
    <col min="1051" max="1052" width="3.6640625" style="100" customWidth="1"/>
    <col min="1053" max="1053" width="4.6640625" style="100" customWidth="1"/>
    <col min="1054" max="1054" width="3.33203125" style="100" customWidth="1"/>
    <col min="1055" max="1056" width="4.6640625" style="100" customWidth="1"/>
    <col min="1057" max="1057" width="3.33203125" style="100" customWidth="1"/>
    <col min="1058" max="1058" width="4.6640625" style="100" customWidth="1"/>
    <col min="1059" max="1060" width="0" style="100" hidden="1" customWidth="1"/>
    <col min="1061" max="1062" width="11.6640625" style="100" customWidth="1"/>
    <col min="1063" max="1280" width="9" style="100"/>
    <col min="1281" max="1298" width="7.6640625" style="100" customWidth="1"/>
    <col min="1299" max="1302" width="4.6640625" style="100" customWidth="1"/>
    <col min="1303" max="1303" width="2.77734375" style="100" customWidth="1"/>
    <col min="1304" max="1304" width="11.6640625" style="100" customWidth="1"/>
    <col min="1305" max="1305" width="3" style="100" customWidth="1"/>
    <col min="1306" max="1306" width="11.6640625" style="100" customWidth="1"/>
    <col min="1307" max="1308" width="3.6640625" style="100" customWidth="1"/>
    <col min="1309" max="1309" width="4.6640625" style="100" customWidth="1"/>
    <col min="1310" max="1310" width="3.33203125" style="100" customWidth="1"/>
    <col min="1311" max="1312" width="4.6640625" style="100" customWidth="1"/>
    <col min="1313" max="1313" width="3.33203125" style="100" customWidth="1"/>
    <col min="1314" max="1314" width="4.6640625" style="100" customWidth="1"/>
    <col min="1315" max="1316" width="0" style="100" hidden="1" customWidth="1"/>
    <col min="1317" max="1318" width="11.6640625" style="100" customWidth="1"/>
    <col min="1319" max="1536" width="9" style="100"/>
    <col min="1537" max="1554" width="7.6640625" style="100" customWidth="1"/>
    <col min="1555" max="1558" width="4.6640625" style="100" customWidth="1"/>
    <col min="1559" max="1559" width="2.77734375" style="100" customWidth="1"/>
    <col min="1560" max="1560" width="11.6640625" style="100" customWidth="1"/>
    <col min="1561" max="1561" width="3" style="100" customWidth="1"/>
    <col min="1562" max="1562" width="11.6640625" style="100" customWidth="1"/>
    <col min="1563" max="1564" width="3.6640625" style="100" customWidth="1"/>
    <col min="1565" max="1565" width="4.6640625" style="100" customWidth="1"/>
    <col min="1566" max="1566" width="3.33203125" style="100" customWidth="1"/>
    <col min="1567" max="1568" width="4.6640625" style="100" customWidth="1"/>
    <col min="1569" max="1569" width="3.33203125" style="100" customWidth="1"/>
    <col min="1570" max="1570" width="4.6640625" style="100" customWidth="1"/>
    <col min="1571" max="1572" width="0" style="100" hidden="1" customWidth="1"/>
    <col min="1573" max="1574" width="11.6640625" style="100" customWidth="1"/>
    <col min="1575" max="1792" width="9" style="100"/>
    <col min="1793" max="1810" width="7.6640625" style="100" customWidth="1"/>
    <col min="1811" max="1814" width="4.6640625" style="100" customWidth="1"/>
    <col min="1815" max="1815" width="2.77734375" style="100" customWidth="1"/>
    <col min="1816" max="1816" width="11.6640625" style="100" customWidth="1"/>
    <col min="1817" max="1817" width="3" style="100" customWidth="1"/>
    <col min="1818" max="1818" width="11.6640625" style="100" customWidth="1"/>
    <col min="1819" max="1820" width="3.6640625" style="100" customWidth="1"/>
    <col min="1821" max="1821" width="4.6640625" style="100" customWidth="1"/>
    <col min="1822" max="1822" width="3.33203125" style="100" customWidth="1"/>
    <col min="1823" max="1824" width="4.6640625" style="100" customWidth="1"/>
    <col min="1825" max="1825" width="3.33203125" style="100" customWidth="1"/>
    <col min="1826" max="1826" width="4.6640625" style="100" customWidth="1"/>
    <col min="1827" max="1828" width="0" style="100" hidden="1" customWidth="1"/>
    <col min="1829" max="1830" width="11.6640625" style="100" customWidth="1"/>
    <col min="1831" max="2048" width="9" style="100"/>
    <col min="2049" max="2066" width="7.6640625" style="100" customWidth="1"/>
    <col min="2067" max="2070" width="4.6640625" style="100" customWidth="1"/>
    <col min="2071" max="2071" width="2.77734375" style="100" customWidth="1"/>
    <col min="2072" max="2072" width="11.6640625" style="100" customWidth="1"/>
    <col min="2073" max="2073" width="3" style="100" customWidth="1"/>
    <col min="2074" max="2074" width="11.6640625" style="100" customWidth="1"/>
    <col min="2075" max="2076" width="3.6640625" style="100" customWidth="1"/>
    <col min="2077" max="2077" width="4.6640625" style="100" customWidth="1"/>
    <col min="2078" max="2078" width="3.33203125" style="100" customWidth="1"/>
    <col min="2079" max="2080" width="4.6640625" style="100" customWidth="1"/>
    <col min="2081" max="2081" width="3.33203125" style="100" customWidth="1"/>
    <col min="2082" max="2082" width="4.6640625" style="100" customWidth="1"/>
    <col min="2083" max="2084" width="0" style="100" hidden="1" customWidth="1"/>
    <col min="2085" max="2086" width="11.6640625" style="100" customWidth="1"/>
    <col min="2087" max="2304" width="9" style="100"/>
    <col min="2305" max="2322" width="7.6640625" style="100" customWidth="1"/>
    <col min="2323" max="2326" width="4.6640625" style="100" customWidth="1"/>
    <col min="2327" max="2327" width="2.77734375" style="100" customWidth="1"/>
    <col min="2328" max="2328" width="11.6640625" style="100" customWidth="1"/>
    <col min="2329" max="2329" width="3" style="100" customWidth="1"/>
    <col min="2330" max="2330" width="11.6640625" style="100" customWidth="1"/>
    <col min="2331" max="2332" width="3.6640625" style="100" customWidth="1"/>
    <col min="2333" max="2333" width="4.6640625" style="100" customWidth="1"/>
    <col min="2334" max="2334" width="3.33203125" style="100" customWidth="1"/>
    <col min="2335" max="2336" width="4.6640625" style="100" customWidth="1"/>
    <col min="2337" max="2337" width="3.33203125" style="100" customWidth="1"/>
    <col min="2338" max="2338" width="4.6640625" style="100" customWidth="1"/>
    <col min="2339" max="2340" width="0" style="100" hidden="1" customWidth="1"/>
    <col min="2341" max="2342" width="11.6640625" style="100" customWidth="1"/>
    <col min="2343" max="2560" width="9" style="100"/>
    <col min="2561" max="2578" width="7.6640625" style="100" customWidth="1"/>
    <col min="2579" max="2582" width="4.6640625" style="100" customWidth="1"/>
    <col min="2583" max="2583" width="2.77734375" style="100" customWidth="1"/>
    <col min="2584" max="2584" width="11.6640625" style="100" customWidth="1"/>
    <col min="2585" max="2585" width="3" style="100" customWidth="1"/>
    <col min="2586" max="2586" width="11.6640625" style="100" customWidth="1"/>
    <col min="2587" max="2588" width="3.6640625" style="100" customWidth="1"/>
    <col min="2589" max="2589" width="4.6640625" style="100" customWidth="1"/>
    <col min="2590" max="2590" width="3.33203125" style="100" customWidth="1"/>
    <col min="2591" max="2592" width="4.6640625" style="100" customWidth="1"/>
    <col min="2593" max="2593" width="3.33203125" style="100" customWidth="1"/>
    <col min="2594" max="2594" width="4.6640625" style="100" customWidth="1"/>
    <col min="2595" max="2596" width="0" style="100" hidden="1" customWidth="1"/>
    <col min="2597" max="2598" width="11.6640625" style="100" customWidth="1"/>
    <col min="2599" max="2816" width="9" style="100"/>
    <col min="2817" max="2834" width="7.6640625" style="100" customWidth="1"/>
    <col min="2835" max="2838" width="4.6640625" style="100" customWidth="1"/>
    <col min="2839" max="2839" width="2.77734375" style="100" customWidth="1"/>
    <col min="2840" max="2840" width="11.6640625" style="100" customWidth="1"/>
    <col min="2841" max="2841" width="3" style="100" customWidth="1"/>
    <col min="2842" max="2842" width="11.6640625" style="100" customWidth="1"/>
    <col min="2843" max="2844" width="3.6640625" style="100" customWidth="1"/>
    <col min="2845" max="2845" width="4.6640625" style="100" customWidth="1"/>
    <col min="2846" max="2846" width="3.33203125" style="100" customWidth="1"/>
    <col min="2847" max="2848" width="4.6640625" style="100" customWidth="1"/>
    <col min="2849" max="2849" width="3.33203125" style="100" customWidth="1"/>
    <col min="2850" max="2850" width="4.6640625" style="100" customWidth="1"/>
    <col min="2851" max="2852" width="0" style="100" hidden="1" customWidth="1"/>
    <col min="2853" max="2854" width="11.6640625" style="100" customWidth="1"/>
    <col min="2855" max="3072" width="9" style="100"/>
    <col min="3073" max="3090" width="7.6640625" style="100" customWidth="1"/>
    <col min="3091" max="3094" width="4.6640625" style="100" customWidth="1"/>
    <col min="3095" max="3095" width="2.77734375" style="100" customWidth="1"/>
    <col min="3096" max="3096" width="11.6640625" style="100" customWidth="1"/>
    <col min="3097" max="3097" width="3" style="100" customWidth="1"/>
    <col min="3098" max="3098" width="11.6640625" style="100" customWidth="1"/>
    <col min="3099" max="3100" width="3.6640625" style="100" customWidth="1"/>
    <col min="3101" max="3101" width="4.6640625" style="100" customWidth="1"/>
    <col min="3102" max="3102" width="3.33203125" style="100" customWidth="1"/>
    <col min="3103" max="3104" width="4.6640625" style="100" customWidth="1"/>
    <col min="3105" max="3105" width="3.33203125" style="100" customWidth="1"/>
    <col min="3106" max="3106" width="4.6640625" style="100" customWidth="1"/>
    <col min="3107" max="3108" width="0" style="100" hidden="1" customWidth="1"/>
    <col min="3109" max="3110" width="11.6640625" style="100" customWidth="1"/>
    <col min="3111" max="3328" width="9" style="100"/>
    <col min="3329" max="3346" width="7.6640625" style="100" customWidth="1"/>
    <col min="3347" max="3350" width="4.6640625" style="100" customWidth="1"/>
    <col min="3351" max="3351" width="2.77734375" style="100" customWidth="1"/>
    <col min="3352" max="3352" width="11.6640625" style="100" customWidth="1"/>
    <col min="3353" max="3353" width="3" style="100" customWidth="1"/>
    <col min="3354" max="3354" width="11.6640625" style="100" customWidth="1"/>
    <col min="3355" max="3356" width="3.6640625" style="100" customWidth="1"/>
    <col min="3357" max="3357" width="4.6640625" style="100" customWidth="1"/>
    <col min="3358" max="3358" width="3.33203125" style="100" customWidth="1"/>
    <col min="3359" max="3360" width="4.6640625" style="100" customWidth="1"/>
    <col min="3361" max="3361" width="3.33203125" style="100" customWidth="1"/>
    <col min="3362" max="3362" width="4.6640625" style="100" customWidth="1"/>
    <col min="3363" max="3364" width="0" style="100" hidden="1" customWidth="1"/>
    <col min="3365" max="3366" width="11.6640625" style="100" customWidth="1"/>
    <col min="3367" max="3584" width="9" style="100"/>
    <col min="3585" max="3602" width="7.6640625" style="100" customWidth="1"/>
    <col min="3603" max="3606" width="4.6640625" style="100" customWidth="1"/>
    <col min="3607" max="3607" width="2.77734375" style="100" customWidth="1"/>
    <col min="3608" max="3608" width="11.6640625" style="100" customWidth="1"/>
    <col min="3609" max="3609" width="3" style="100" customWidth="1"/>
    <col min="3610" max="3610" width="11.6640625" style="100" customWidth="1"/>
    <col min="3611" max="3612" width="3.6640625" style="100" customWidth="1"/>
    <col min="3613" max="3613" width="4.6640625" style="100" customWidth="1"/>
    <col min="3614" max="3614" width="3.33203125" style="100" customWidth="1"/>
    <col min="3615" max="3616" width="4.6640625" style="100" customWidth="1"/>
    <col min="3617" max="3617" width="3.33203125" style="100" customWidth="1"/>
    <col min="3618" max="3618" width="4.6640625" style="100" customWidth="1"/>
    <col min="3619" max="3620" width="0" style="100" hidden="1" customWidth="1"/>
    <col min="3621" max="3622" width="11.6640625" style="100" customWidth="1"/>
    <col min="3623" max="3840" width="9" style="100"/>
    <col min="3841" max="3858" width="7.6640625" style="100" customWidth="1"/>
    <col min="3859" max="3862" width="4.6640625" style="100" customWidth="1"/>
    <col min="3863" max="3863" width="2.77734375" style="100" customWidth="1"/>
    <col min="3864" max="3864" width="11.6640625" style="100" customWidth="1"/>
    <col min="3865" max="3865" width="3" style="100" customWidth="1"/>
    <col min="3866" max="3866" width="11.6640625" style="100" customWidth="1"/>
    <col min="3867" max="3868" width="3.6640625" style="100" customWidth="1"/>
    <col min="3869" max="3869" width="4.6640625" style="100" customWidth="1"/>
    <col min="3870" max="3870" width="3.33203125" style="100" customWidth="1"/>
    <col min="3871" max="3872" width="4.6640625" style="100" customWidth="1"/>
    <col min="3873" max="3873" width="3.33203125" style="100" customWidth="1"/>
    <col min="3874" max="3874" width="4.6640625" style="100" customWidth="1"/>
    <col min="3875" max="3876" width="0" style="100" hidden="1" customWidth="1"/>
    <col min="3877" max="3878" width="11.6640625" style="100" customWidth="1"/>
    <col min="3879" max="4096" width="9" style="100"/>
    <col min="4097" max="4114" width="7.6640625" style="100" customWidth="1"/>
    <col min="4115" max="4118" width="4.6640625" style="100" customWidth="1"/>
    <col min="4119" max="4119" width="2.77734375" style="100" customWidth="1"/>
    <col min="4120" max="4120" width="11.6640625" style="100" customWidth="1"/>
    <col min="4121" max="4121" width="3" style="100" customWidth="1"/>
    <col min="4122" max="4122" width="11.6640625" style="100" customWidth="1"/>
    <col min="4123" max="4124" width="3.6640625" style="100" customWidth="1"/>
    <col min="4125" max="4125" width="4.6640625" style="100" customWidth="1"/>
    <col min="4126" max="4126" width="3.33203125" style="100" customWidth="1"/>
    <col min="4127" max="4128" width="4.6640625" style="100" customWidth="1"/>
    <col min="4129" max="4129" width="3.33203125" style="100" customWidth="1"/>
    <col min="4130" max="4130" width="4.6640625" style="100" customWidth="1"/>
    <col min="4131" max="4132" width="0" style="100" hidden="1" customWidth="1"/>
    <col min="4133" max="4134" width="11.6640625" style="100" customWidth="1"/>
    <col min="4135" max="4352" width="9" style="100"/>
    <col min="4353" max="4370" width="7.6640625" style="100" customWidth="1"/>
    <col min="4371" max="4374" width="4.6640625" style="100" customWidth="1"/>
    <col min="4375" max="4375" width="2.77734375" style="100" customWidth="1"/>
    <col min="4376" max="4376" width="11.6640625" style="100" customWidth="1"/>
    <col min="4377" max="4377" width="3" style="100" customWidth="1"/>
    <col min="4378" max="4378" width="11.6640625" style="100" customWidth="1"/>
    <col min="4379" max="4380" width="3.6640625" style="100" customWidth="1"/>
    <col min="4381" max="4381" width="4.6640625" style="100" customWidth="1"/>
    <col min="4382" max="4382" width="3.33203125" style="100" customWidth="1"/>
    <col min="4383" max="4384" width="4.6640625" style="100" customWidth="1"/>
    <col min="4385" max="4385" width="3.33203125" style="100" customWidth="1"/>
    <col min="4386" max="4386" width="4.6640625" style="100" customWidth="1"/>
    <col min="4387" max="4388" width="0" style="100" hidden="1" customWidth="1"/>
    <col min="4389" max="4390" width="11.6640625" style="100" customWidth="1"/>
    <col min="4391" max="4608" width="9" style="100"/>
    <col min="4609" max="4626" width="7.6640625" style="100" customWidth="1"/>
    <col min="4627" max="4630" width="4.6640625" style="100" customWidth="1"/>
    <col min="4631" max="4631" width="2.77734375" style="100" customWidth="1"/>
    <col min="4632" max="4632" width="11.6640625" style="100" customWidth="1"/>
    <col min="4633" max="4633" width="3" style="100" customWidth="1"/>
    <col min="4634" max="4634" width="11.6640625" style="100" customWidth="1"/>
    <col min="4635" max="4636" width="3.6640625" style="100" customWidth="1"/>
    <col min="4637" max="4637" width="4.6640625" style="100" customWidth="1"/>
    <col min="4638" max="4638" width="3.33203125" style="100" customWidth="1"/>
    <col min="4639" max="4640" width="4.6640625" style="100" customWidth="1"/>
    <col min="4641" max="4641" width="3.33203125" style="100" customWidth="1"/>
    <col min="4642" max="4642" width="4.6640625" style="100" customWidth="1"/>
    <col min="4643" max="4644" width="0" style="100" hidden="1" customWidth="1"/>
    <col min="4645" max="4646" width="11.6640625" style="100" customWidth="1"/>
    <col min="4647" max="4864" width="9" style="100"/>
    <col min="4865" max="4882" width="7.6640625" style="100" customWidth="1"/>
    <col min="4883" max="4886" width="4.6640625" style="100" customWidth="1"/>
    <col min="4887" max="4887" width="2.77734375" style="100" customWidth="1"/>
    <col min="4888" max="4888" width="11.6640625" style="100" customWidth="1"/>
    <col min="4889" max="4889" width="3" style="100" customWidth="1"/>
    <col min="4890" max="4890" width="11.6640625" style="100" customWidth="1"/>
    <col min="4891" max="4892" width="3.6640625" style="100" customWidth="1"/>
    <col min="4893" max="4893" width="4.6640625" style="100" customWidth="1"/>
    <col min="4894" max="4894" width="3.33203125" style="100" customWidth="1"/>
    <col min="4895" max="4896" width="4.6640625" style="100" customWidth="1"/>
    <col min="4897" max="4897" width="3.33203125" style="100" customWidth="1"/>
    <col min="4898" max="4898" width="4.6640625" style="100" customWidth="1"/>
    <col min="4899" max="4900" width="0" style="100" hidden="1" customWidth="1"/>
    <col min="4901" max="4902" width="11.6640625" style="100" customWidth="1"/>
    <col min="4903" max="5120" width="9" style="100"/>
    <col min="5121" max="5138" width="7.6640625" style="100" customWidth="1"/>
    <col min="5139" max="5142" width="4.6640625" style="100" customWidth="1"/>
    <col min="5143" max="5143" width="2.77734375" style="100" customWidth="1"/>
    <col min="5144" max="5144" width="11.6640625" style="100" customWidth="1"/>
    <col min="5145" max="5145" width="3" style="100" customWidth="1"/>
    <col min="5146" max="5146" width="11.6640625" style="100" customWidth="1"/>
    <col min="5147" max="5148" width="3.6640625" style="100" customWidth="1"/>
    <col min="5149" max="5149" width="4.6640625" style="100" customWidth="1"/>
    <col min="5150" max="5150" width="3.33203125" style="100" customWidth="1"/>
    <col min="5151" max="5152" width="4.6640625" style="100" customWidth="1"/>
    <col min="5153" max="5153" width="3.33203125" style="100" customWidth="1"/>
    <col min="5154" max="5154" width="4.6640625" style="100" customWidth="1"/>
    <col min="5155" max="5156" width="0" style="100" hidden="1" customWidth="1"/>
    <col min="5157" max="5158" width="11.6640625" style="100" customWidth="1"/>
    <col min="5159" max="5376" width="9" style="100"/>
    <col min="5377" max="5394" width="7.6640625" style="100" customWidth="1"/>
    <col min="5395" max="5398" width="4.6640625" style="100" customWidth="1"/>
    <col min="5399" max="5399" width="2.77734375" style="100" customWidth="1"/>
    <col min="5400" max="5400" width="11.6640625" style="100" customWidth="1"/>
    <col min="5401" max="5401" width="3" style="100" customWidth="1"/>
    <col min="5402" max="5402" width="11.6640625" style="100" customWidth="1"/>
    <col min="5403" max="5404" width="3.6640625" style="100" customWidth="1"/>
    <col min="5405" max="5405" width="4.6640625" style="100" customWidth="1"/>
    <col min="5406" max="5406" width="3.33203125" style="100" customWidth="1"/>
    <col min="5407" max="5408" width="4.6640625" style="100" customWidth="1"/>
    <col min="5409" max="5409" width="3.33203125" style="100" customWidth="1"/>
    <col min="5410" max="5410" width="4.6640625" style="100" customWidth="1"/>
    <col min="5411" max="5412" width="0" style="100" hidden="1" customWidth="1"/>
    <col min="5413" max="5414" width="11.6640625" style="100" customWidth="1"/>
    <col min="5415" max="5632" width="9" style="100"/>
    <col min="5633" max="5650" width="7.6640625" style="100" customWidth="1"/>
    <col min="5651" max="5654" width="4.6640625" style="100" customWidth="1"/>
    <col min="5655" max="5655" width="2.77734375" style="100" customWidth="1"/>
    <col min="5656" max="5656" width="11.6640625" style="100" customWidth="1"/>
    <col min="5657" max="5657" width="3" style="100" customWidth="1"/>
    <col min="5658" max="5658" width="11.6640625" style="100" customWidth="1"/>
    <col min="5659" max="5660" width="3.6640625" style="100" customWidth="1"/>
    <col min="5661" max="5661" width="4.6640625" style="100" customWidth="1"/>
    <col min="5662" max="5662" width="3.33203125" style="100" customWidth="1"/>
    <col min="5663" max="5664" width="4.6640625" style="100" customWidth="1"/>
    <col min="5665" max="5665" width="3.33203125" style="100" customWidth="1"/>
    <col min="5666" max="5666" width="4.6640625" style="100" customWidth="1"/>
    <col min="5667" max="5668" width="0" style="100" hidden="1" customWidth="1"/>
    <col min="5669" max="5670" width="11.6640625" style="100" customWidth="1"/>
    <col min="5671" max="5888" width="9" style="100"/>
    <col min="5889" max="5906" width="7.6640625" style="100" customWidth="1"/>
    <col min="5907" max="5910" width="4.6640625" style="100" customWidth="1"/>
    <col min="5911" max="5911" width="2.77734375" style="100" customWidth="1"/>
    <col min="5912" max="5912" width="11.6640625" style="100" customWidth="1"/>
    <col min="5913" max="5913" width="3" style="100" customWidth="1"/>
    <col min="5914" max="5914" width="11.6640625" style="100" customWidth="1"/>
    <col min="5915" max="5916" width="3.6640625" style="100" customWidth="1"/>
    <col min="5917" max="5917" width="4.6640625" style="100" customWidth="1"/>
    <col min="5918" max="5918" width="3.33203125" style="100" customWidth="1"/>
    <col min="5919" max="5920" width="4.6640625" style="100" customWidth="1"/>
    <col min="5921" max="5921" width="3.33203125" style="100" customWidth="1"/>
    <col min="5922" max="5922" width="4.6640625" style="100" customWidth="1"/>
    <col min="5923" max="5924" width="0" style="100" hidden="1" customWidth="1"/>
    <col min="5925" max="5926" width="11.6640625" style="100" customWidth="1"/>
    <col min="5927" max="6144" width="9" style="100"/>
    <col min="6145" max="6162" width="7.6640625" style="100" customWidth="1"/>
    <col min="6163" max="6166" width="4.6640625" style="100" customWidth="1"/>
    <col min="6167" max="6167" width="2.77734375" style="100" customWidth="1"/>
    <col min="6168" max="6168" width="11.6640625" style="100" customWidth="1"/>
    <col min="6169" max="6169" width="3" style="100" customWidth="1"/>
    <col min="6170" max="6170" width="11.6640625" style="100" customWidth="1"/>
    <col min="6171" max="6172" width="3.6640625" style="100" customWidth="1"/>
    <col min="6173" max="6173" width="4.6640625" style="100" customWidth="1"/>
    <col min="6174" max="6174" width="3.33203125" style="100" customWidth="1"/>
    <col min="6175" max="6176" width="4.6640625" style="100" customWidth="1"/>
    <col min="6177" max="6177" width="3.33203125" style="100" customWidth="1"/>
    <col min="6178" max="6178" width="4.6640625" style="100" customWidth="1"/>
    <col min="6179" max="6180" width="0" style="100" hidden="1" customWidth="1"/>
    <col min="6181" max="6182" width="11.6640625" style="100" customWidth="1"/>
    <col min="6183" max="6400" width="9" style="100"/>
    <col min="6401" max="6418" width="7.6640625" style="100" customWidth="1"/>
    <col min="6419" max="6422" width="4.6640625" style="100" customWidth="1"/>
    <col min="6423" max="6423" width="2.77734375" style="100" customWidth="1"/>
    <col min="6424" max="6424" width="11.6640625" style="100" customWidth="1"/>
    <col min="6425" max="6425" width="3" style="100" customWidth="1"/>
    <col min="6426" max="6426" width="11.6640625" style="100" customWidth="1"/>
    <col min="6427" max="6428" width="3.6640625" style="100" customWidth="1"/>
    <col min="6429" max="6429" width="4.6640625" style="100" customWidth="1"/>
    <col min="6430" max="6430" width="3.33203125" style="100" customWidth="1"/>
    <col min="6431" max="6432" width="4.6640625" style="100" customWidth="1"/>
    <col min="6433" max="6433" width="3.33203125" style="100" customWidth="1"/>
    <col min="6434" max="6434" width="4.6640625" style="100" customWidth="1"/>
    <col min="6435" max="6436" width="0" style="100" hidden="1" customWidth="1"/>
    <col min="6437" max="6438" width="11.6640625" style="100" customWidth="1"/>
    <col min="6439" max="6656" width="9" style="100"/>
    <col min="6657" max="6674" width="7.6640625" style="100" customWidth="1"/>
    <col min="6675" max="6678" width="4.6640625" style="100" customWidth="1"/>
    <col min="6679" max="6679" width="2.77734375" style="100" customWidth="1"/>
    <col min="6680" max="6680" width="11.6640625" style="100" customWidth="1"/>
    <col min="6681" max="6681" width="3" style="100" customWidth="1"/>
    <col min="6682" max="6682" width="11.6640625" style="100" customWidth="1"/>
    <col min="6683" max="6684" width="3.6640625" style="100" customWidth="1"/>
    <col min="6685" max="6685" width="4.6640625" style="100" customWidth="1"/>
    <col min="6686" max="6686" width="3.33203125" style="100" customWidth="1"/>
    <col min="6687" max="6688" width="4.6640625" style="100" customWidth="1"/>
    <col min="6689" max="6689" width="3.33203125" style="100" customWidth="1"/>
    <col min="6690" max="6690" width="4.6640625" style="100" customWidth="1"/>
    <col min="6691" max="6692" width="0" style="100" hidden="1" customWidth="1"/>
    <col min="6693" max="6694" width="11.6640625" style="100" customWidth="1"/>
    <col min="6695" max="6912" width="9" style="100"/>
    <col min="6913" max="6930" width="7.6640625" style="100" customWidth="1"/>
    <col min="6931" max="6934" width="4.6640625" style="100" customWidth="1"/>
    <col min="6935" max="6935" width="2.77734375" style="100" customWidth="1"/>
    <col min="6936" max="6936" width="11.6640625" style="100" customWidth="1"/>
    <col min="6937" max="6937" width="3" style="100" customWidth="1"/>
    <col min="6938" max="6938" width="11.6640625" style="100" customWidth="1"/>
    <col min="6939" max="6940" width="3.6640625" style="100" customWidth="1"/>
    <col min="6941" max="6941" width="4.6640625" style="100" customWidth="1"/>
    <col min="6942" max="6942" width="3.33203125" style="100" customWidth="1"/>
    <col min="6943" max="6944" width="4.6640625" style="100" customWidth="1"/>
    <col min="6945" max="6945" width="3.33203125" style="100" customWidth="1"/>
    <col min="6946" max="6946" width="4.6640625" style="100" customWidth="1"/>
    <col min="6947" max="6948" width="0" style="100" hidden="1" customWidth="1"/>
    <col min="6949" max="6950" width="11.6640625" style="100" customWidth="1"/>
    <col min="6951" max="7168" width="9" style="100"/>
    <col min="7169" max="7186" width="7.6640625" style="100" customWidth="1"/>
    <col min="7187" max="7190" width="4.6640625" style="100" customWidth="1"/>
    <col min="7191" max="7191" width="2.77734375" style="100" customWidth="1"/>
    <col min="7192" max="7192" width="11.6640625" style="100" customWidth="1"/>
    <col min="7193" max="7193" width="3" style="100" customWidth="1"/>
    <col min="7194" max="7194" width="11.6640625" style="100" customWidth="1"/>
    <col min="7195" max="7196" width="3.6640625" style="100" customWidth="1"/>
    <col min="7197" max="7197" width="4.6640625" style="100" customWidth="1"/>
    <col min="7198" max="7198" width="3.33203125" style="100" customWidth="1"/>
    <col min="7199" max="7200" width="4.6640625" style="100" customWidth="1"/>
    <col min="7201" max="7201" width="3.33203125" style="100" customWidth="1"/>
    <col min="7202" max="7202" width="4.6640625" style="100" customWidth="1"/>
    <col min="7203" max="7204" width="0" style="100" hidden="1" customWidth="1"/>
    <col min="7205" max="7206" width="11.6640625" style="100" customWidth="1"/>
    <col min="7207" max="7424" width="9" style="100"/>
    <col min="7425" max="7442" width="7.6640625" style="100" customWidth="1"/>
    <col min="7443" max="7446" width="4.6640625" style="100" customWidth="1"/>
    <col min="7447" max="7447" width="2.77734375" style="100" customWidth="1"/>
    <col min="7448" max="7448" width="11.6640625" style="100" customWidth="1"/>
    <col min="7449" max="7449" width="3" style="100" customWidth="1"/>
    <col min="7450" max="7450" width="11.6640625" style="100" customWidth="1"/>
    <col min="7451" max="7452" width="3.6640625" style="100" customWidth="1"/>
    <col min="7453" max="7453" width="4.6640625" style="100" customWidth="1"/>
    <col min="7454" max="7454" width="3.33203125" style="100" customWidth="1"/>
    <col min="7455" max="7456" width="4.6640625" style="100" customWidth="1"/>
    <col min="7457" max="7457" width="3.33203125" style="100" customWidth="1"/>
    <col min="7458" max="7458" width="4.6640625" style="100" customWidth="1"/>
    <col min="7459" max="7460" width="0" style="100" hidden="1" customWidth="1"/>
    <col min="7461" max="7462" width="11.6640625" style="100" customWidth="1"/>
    <col min="7463" max="7680" width="9" style="100"/>
    <col min="7681" max="7698" width="7.6640625" style="100" customWidth="1"/>
    <col min="7699" max="7702" width="4.6640625" style="100" customWidth="1"/>
    <col min="7703" max="7703" width="2.77734375" style="100" customWidth="1"/>
    <col min="7704" max="7704" width="11.6640625" style="100" customWidth="1"/>
    <col min="7705" max="7705" width="3" style="100" customWidth="1"/>
    <col min="7706" max="7706" width="11.6640625" style="100" customWidth="1"/>
    <col min="7707" max="7708" width="3.6640625" style="100" customWidth="1"/>
    <col min="7709" max="7709" width="4.6640625" style="100" customWidth="1"/>
    <col min="7710" max="7710" width="3.33203125" style="100" customWidth="1"/>
    <col min="7711" max="7712" width="4.6640625" style="100" customWidth="1"/>
    <col min="7713" max="7713" width="3.33203125" style="100" customWidth="1"/>
    <col min="7714" max="7714" width="4.6640625" style="100" customWidth="1"/>
    <col min="7715" max="7716" width="0" style="100" hidden="1" customWidth="1"/>
    <col min="7717" max="7718" width="11.6640625" style="100" customWidth="1"/>
    <col min="7719" max="7936" width="9" style="100"/>
    <col min="7937" max="7954" width="7.6640625" style="100" customWidth="1"/>
    <col min="7955" max="7958" width="4.6640625" style="100" customWidth="1"/>
    <col min="7959" max="7959" width="2.77734375" style="100" customWidth="1"/>
    <col min="7960" max="7960" width="11.6640625" style="100" customWidth="1"/>
    <col min="7961" max="7961" width="3" style="100" customWidth="1"/>
    <col min="7962" max="7962" width="11.6640625" style="100" customWidth="1"/>
    <col min="7963" max="7964" width="3.6640625" style="100" customWidth="1"/>
    <col min="7965" max="7965" width="4.6640625" style="100" customWidth="1"/>
    <col min="7966" max="7966" width="3.33203125" style="100" customWidth="1"/>
    <col min="7967" max="7968" width="4.6640625" style="100" customWidth="1"/>
    <col min="7969" max="7969" width="3.33203125" style="100" customWidth="1"/>
    <col min="7970" max="7970" width="4.6640625" style="100" customWidth="1"/>
    <col min="7971" max="7972" width="0" style="100" hidden="1" customWidth="1"/>
    <col min="7973" max="7974" width="11.6640625" style="100" customWidth="1"/>
    <col min="7975" max="8192" width="9" style="100"/>
    <col min="8193" max="8210" width="7.6640625" style="100" customWidth="1"/>
    <col min="8211" max="8214" width="4.6640625" style="100" customWidth="1"/>
    <col min="8215" max="8215" width="2.77734375" style="100" customWidth="1"/>
    <col min="8216" max="8216" width="11.6640625" style="100" customWidth="1"/>
    <col min="8217" max="8217" width="3" style="100" customWidth="1"/>
    <col min="8218" max="8218" width="11.6640625" style="100" customWidth="1"/>
    <col min="8219" max="8220" width="3.6640625" style="100" customWidth="1"/>
    <col min="8221" max="8221" width="4.6640625" style="100" customWidth="1"/>
    <col min="8222" max="8222" width="3.33203125" style="100" customWidth="1"/>
    <col min="8223" max="8224" width="4.6640625" style="100" customWidth="1"/>
    <col min="8225" max="8225" width="3.33203125" style="100" customWidth="1"/>
    <col min="8226" max="8226" width="4.6640625" style="100" customWidth="1"/>
    <col min="8227" max="8228" width="0" style="100" hidden="1" customWidth="1"/>
    <col min="8229" max="8230" width="11.6640625" style="100" customWidth="1"/>
    <col min="8231" max="8448" width="9" style="100"/>
    <col min="8449" max="8466" width="7.6640625" style="100" customWidth="1"/>
    <col min="8467" max="8470" width="4.6640625" style="100" customWidth="1"/>
    <col min="8471" max="8471" width="2.77734375" style="100" customWidth="1"/>
    <col min="8472" max="8472" width="11.6640625" style="100" customWidth="1"/>
    <col min="8473" max="8473" width="3" style="100" customWidth="1"/>
    <col min="8474" max="8474" width="11.6640625" style="100" customWidth="1"/>
    <col min="8475" max="8476" width="3.6640625" style="100" customWidth="1"/>
    <col min="8477" max="8477" width="4.6640625" style="100" customWidth="1"/>
    <col min="8478" max="8478" width="3.33203125" style="100" customWidth="1"/>
    <col min="8479" max="8480" width="4.6640625" style="100" customWidth="1"/>
    <col min="8481" max="8481" width="3.33203125" style="100" customWidth="1"/>
    <col min="8482" max="8482" width="4.6640625" style="100" customWidth="1"/>
    <col min="8483" max="8484" width="0" style="100" hidden="1" customWidth="1"/>
    <col min="8485" max="8486" width="11.6640625" style="100" customWidth="1"/>
    <col min="8487" max="8704" width="9" style="100"/>
    <col min="8705" max="8722" width="7.6640625" style="100" customWidth="1"/>
    <col min="8723" max="8726" width="4.6640625" style="100" customWidth="1"/>
    <col min="8727" max="8727" width="2.77734375" style="100" customWidth="1"/>
    <col min="8728" max="8728" width="11.6640625" style="100" customWidth="1"/>
    <col min="8729" max="8729" width="3" style="100" customWidth="1"/>
    <col min="8730" max="8730" width="11.6640625" style="100" customWidth="1"/>
    <col min="8731" max="8732" width="3.6640625" style="100" customWidth="1"/>
    <col min="8733" max="8733" width="4.6640625" style="100" customWidth="1"/>
    <col min="8734" max="8734" width="3.33203125" style="100" customWidth="1"/>
    <col min="8735" max="8736" width="4.6640625" style="100" customWidth="1"/>
    <col min="8737" max="8737" width="3.33203125" style="100" customWidth="1"/>
    <col min="8738" max="8738" width="4.6640625" style="100" customWidth="1"/>
    <col min="8739" max="8740" width="0" style="100" hidden="1" customWidth="1"/>
    <col min="8741" max="8742" width="11.6640625" style="100" customWidth="1"/>
    <col min="8743" max="8960" width="9" style="100"/>
    <col min="8961" max="8978" width="7.6640625" style="100" customWidth="1"/>
    <col min="8979" max="8982" width="4.6640625" style="100" customWidth="1"/>
    <col min="8983" max="8983" width="2.77734375" style="100" customWidth="1"/>
    <col min="8984" max="8984" width="11.6640625" style="100" customWidth="1"/>
    <col min="8985" max="8985" width="3" style="100" customWidth="1"/>
    <col min="8986" max="8986" width="11.6640625" style="100" customWidth="1"/>
    <col min="8987" max="8988" width="3.6640625" style="100" customWidth="1"/>
    <col min="8989" max="8989" width="4.6640625" style="100" customWidth="1"/>
    <col min="8990" max="8990" width="3.33203125" style="100" customWidth="1"/>
    <col min="8991" max="8992" width="4.6640625" style="100" customWidth="1"/>
    <col min="8993" max="8993" width="3.33203125" style="100" customWidth="1"/>
    <col min="8994" max="8994" width="4.6640625" style="100" customWidth="1"/>
    <col min="8995" max="8996" width="0" style="100" hidden="1" customWidth="1"/>
    <col min="8997" max="8998" width="11.6640625" style="100" customWidth="1"/>
    <col min="8999" max="9216" width="9" style="100"/>
    <col min="9217" max="9234" width="7.6640625" style="100" customWidth="1"/>
    <col min="9235" max="9238" width="4.6640625" style="100" customWidth="1"/>
    <col min="9239" max="9239" width="2.77734375" style="100" customWidth="1"/>
    <col min="9240" max="9240" width="11.6640625" style="100" customWidth="1"/>
    <col min="9241" max="9241" width="3" style="100" customWidth="1"/>
    <col min="9242" max="9242" width="11.6640625" style="100" customWidth="1"/>
    <col min="9243" max="9244" width="3.6640625" style="100" customWidth="1"/>
    <col min="9245" max="9245" width="4.6640625" style="100" customWidth="1"/>
    <col min="9246" max="9246" width="3.33203125" style="100" customWidth="1"/>
    <col min="9247" max="9248" width="4.6640625" style="100" customWidth="1"/>
    <col min="9249" max="9249" width="3.33203125" style="100" customWidth="1"/>
    <col min="9250" max="9250" width="4.6640625" style="100" customWidth="1"/>
    <col min="9251" max="9252" width="0" style="100" hidden="1" customWidth="1"/>
    <col min="9253" max="9254" width="11.6640625" style="100" customWidth="1"/>
    <col min="9255" max="9472" width="9" style="100"/>
    <col min="9473" max="9490" width="7.6640625" style="100" customWidth="1"/>
    <col min="9491" max="9494" width="4.6640625" style="100" customWidth="1"/>
    <col min="9495" max="9495" width="2.77734375" style="100" customWidth="1"/>
    <col min="9496" max="9496" width="11.6640625" style="100" customWidth="1"/>
    <col min="9497" max="9497" width="3" style="100" customWidth="1"/>
    <col min="9498" max="9498" width="11.6640625" style="100" customWidth="1"/>
    <col min="9499" max="9500" width="3.6640625" style="100" customWidth="1"/>
    <col min="9501" max="9501" width="4.6640625" style="100" customWidth="1"/>
    <col min="9502" max="9502" width="3.33203125" style="100" customWidth="1"/>
    <col min="9503" max="9504" width="4.6640625" style="100" customWidth="1"/>
    <col min="9505" max="9505" width="3.33203125" style="100" customWidth="1"/>
    <col min="9506" max="9506" width="4.6640625" style="100" customWidth="1"/>
    <col min="9507" max="9508" width="0" style="100" hidden="1" customWidth="1"/>
    <col min="9509" max="9510" width="11.6640625" style="100" customWidth="1"/>
    <col min="9511" max="9728" width="9" style="100"/>
    <col min="9729" max="9746" width="7.6640625" style="100" customWidth="1"/>
    <col min="9747" max="9750" width="4.6640625" style="100" customWidth="1"/>
    <col min="9751" max="9751" width="2.77734375" style="100" customWidth="1"/>
    <col min="9752" max="9752" width="11.6640625" style="100" customWidth="1"/>
    <col min="9753" max="9753" width="3" style="100" customWidth="1"/>
    <col min="9754" max="9754" width="11.6640625" style="100" customWidth="1"/>
    <col min="9755" max="9756" width="3.6640625" style="100" customWidth="1"/>
    <col min="9757" max="9757" width="4.6640625" style="100" customWidth="1"/>
    <col min="9758" max="9758" width="3.33203125" style="100" customWidth="1"/>
    <col min="9759" max="9760" width="4.6640625" style="100" customWidth="1"/>
    <col min="9761" max="9761" width="3.33203125" style="100" customWidth="1"/>
    <col min="9762" max="9762" width="4.6640625" style="100" customWidth="1"/>
    <col min="9763" max="9764" width="0" style="100" hidden="1" customWidth="1"/>
    <col min="9765" max="9766" width="11.6640625" style="100" customWidth="1"/>
    <col min="9767" max="9984" width="9" style="100"/>
    <col min="9985" max="10002" width="7.6640625" style="100" customWidth="1"/>
    <col min="10003" max="10006" width="4.6640625" style="100" customWidth="1"/>
    <col min="10007" max="10007" width="2.77734375" style="100" customWidth="1"/>
    <col min="10008" max="10008" width="11.6640625" style="100" customWidth="1"/>
    <col min="10009" max="10009" width="3" style="100" customWidth="1"/>
    <col min="10010" max="10010" width="11.6640625" style="100" customWidth="1"/>
    <col min="10011" max="10012" width="3.6640625" style="100" customWidth="1"/>
    <col min="10013" max="10013" width="4.6640625" style="100" customWidth="1"/>
    <col min="10014" max="10014" width="3.33203125" style="100" customWidth="1"/>
    <col min="10015" max="10016" width="4.6640625" style="100" customWidth="1"/>
    <col min="10017" max="10017" width="3.33203125" style="100" customWidth="1"/>
    <col min="10018" max="10018" width="4.6640625" style="100" customWidth="1"/>
    <col min="10019" max="10020" width="0" style="100" hidden="1" customWidth="1"/>
    <col min="10021" max="10022" width="11.6640625" style="100" customWidth="1"/>
    <col min="10023" max="10240" width="9" style="100"/>
    <col min="10241" max="10258" width="7.6640625" style="100" customWidth="1"/>
    <col min="10259" max="10262" width="4.6640625" style="100" customWidth="1"/>
    <col min="10263" max="10263" width="2.77734375" style="100" customWidth="1"/>
    <col min="10264" max="10264" width="11.6640625" style="100" customWidth="1"/>
    <col min="10265" max="10265" width="3" style="100" customWidth="1"/>
    <col min="10266" max="10266" width="11.6640625" style="100" customWidth="1"/>
    <col min="10267" max="10268" width="3.6640625" style="100" customWidth="1"/>
    <col min="10269" max="10269" width="4.6640625" style="100" customWidth="1"/>
    <col min="10270" max="10270" width="3.33203125" style="100" customWidth="1"/>
    <col min="10271" max="10272" width="4.6640625" style="100" customWidth="1"/>
    <col min="10273" max="10273" width="3.33203125" style="100" customWidth="1"/>
    <col min="10274" max="10274" width="4.6640625" style="100" customWidth="1"/>
    <col min="10275" max="10276" width="0" style="100" hidden="1" customWidth="1"/>
    <col min="10277" max="10278" width="11.6640625" style="100" customWidth="1"/>
    <col min="10279" max="10496" width="9" style="100"/>
    <col min="10497" max="10514" width="7.6640625" style="100" customWidth="1"/>
    <col min="10515" max="10518" width="4.6640625" style="100" customWidth="1"/>
    <col min="10519" max="10519" width="2.77734375" style="100" customWidth="1"/>
    <col min="10520" max="10520" width="11.6640625" style="100" customWidth="1"/>
    <col min="10521" max="10521" width="3" style="100" customWidth="1"/>
    <col min="10522" max="10522" width="11.6640625" style="100" customWidth="1"/>
    <col min="10523" max="10524" width="3.6640625" style="100" customWidth="1"/>
    <col min="10525" max="10525" width="4.6640625" style="100" customWidth="1"/>
    <col min="10526" max="10526" width="3.33203125" style="100" customWidth="1"/>
    <col min="10527" max="10528" width="4.6640625" style="100" customWidth="1"/>
    <col min="10529" max="10529" width="3.33203125" style="100" customWidth="1"/>
    <col min="10530" max="10530" width="4.6640625" style="100" customWidth="1"/>
    <col min="10531" max="10532" width="0" style="100" hidden="1" customWidth="1"/>
    <col min="10533" max="10534" width="11.6640625" style="100" customWidth="1"/>
    <col min="10535" max="10752" width="9" style="100"/>
    <col min="10753" max="10770" width="7.6640625" style="100" customWidth="1"/>
    <col min="10771" max="10774" width="4.6640625" style="100" customWidth="1"/>
    <col min="10775" max="10775" width="2.77734375" style="100" customWidth="1"/>
    <col min="10776" max="10776" width="11.6640625" style="100" customWidth="1"/>
    <col min="10777" max="10777" width="3" style="100" customWidth="1"/>
    <col min="10778" max="10778" width="11.6640625" style="100" customWidth="1"/>
    <col min="10779" max="10780" width="3.6640625" style="100" customWidth="1"/>
    <col min="10781" max="10781" width="4.6640625" style="100" customWidth="1"/>
    <col min="10782" max="10782" width="3.33203125" style="100" customWidth="1"/>
    <col min="10783" max="10784" width="4.6640625" style="100" customWidth="1"/>
    <col min="10785" max="10785" width="3.33203125" style="100" customWidth="1"/>
    <col min="10786" max="10786" width="4.6640625" style="100" customWidth="1"/>
    <col min="10787" max="10788" width="0" style="100" hidden="1" customWidth="1"/>
    <col min="10789" max="10790" width="11.6640625" style="100" customWidth="1"/>
    <col min="10791" max="11008" width="9" style="100"/>
    <col min="11009" max="11026" width="7.6640625" style="100" customWidth="1"/>
    <col min="11027" max="11030" width="4.6640625" style="100" customWidth="1"/>
    <col min="11031" max="11031" width="2.77734375" style="100" customWidth="1"/>
    <col min="11032" max="11032" width="11.6640625" style="100" customWidth="1"/>
    <col min="11033" max="11033" width="3" style="100" customWidth="1"/>
    <col min="11034" max="11034" width="11.6640625" style="100" customWidth="1"/>
    <col min="11035" max="11036" width="3.6640625" style="100" customWidth="1"/>
    <col min="11037" max="11037" width="4.6640625" style="100" customWidth="1"/>
    <col min="11038" max="11038" width="3.33203125" style="100" customWidth="1"/>
    <col min="11039" max="11040" width="4.6640625" style="100" customWidth="1"/>
    <col min="11041" max="11041" width="3.33203125" style="100" customWidth="1"/>
    <col min="11042" max="11042" width="4.6640625" style="100" customWidth="1"/>
    <col min="11043" max="11044" width="0" style="100" hidden="1" customWidth="1"/>
    <col min="11045" max="11046" width="11.6640625" style="100" customWidth="1"/>
    <col min="11047" max="11264" width="9" style="100"/>
    <col min="11265" max="11282" width="7.6640625" style="100" customWidth="1"/>
    <col min="11283" max="11286" width="4.6640625" style="100" customWidth="1"/>
    <col min="11287" max="11287" width="2.77734375" style="100" customWidth="1"/>
    <col min="11288" max="11288" width="11.6640625" style="100" customWidth="1"/>
    <col min="11289" max="11289" width="3" style="100" customWidth="1"/>
    <col min="11290" max="11290" width="11.6640625" style="100" customWidth="1"/>
    <col min="11291" max="11292" width="3.6640625" style="100" customWidth="1"/>
    <col min="11293" max="11293" width="4.6640625" style="100" customWidth="1"/>
    <col min="11294" max="11294" width="3.33203125" style="100" customWidth="1"/>
    <col min="11295" max="11296" width="4.6640625" style="100" customWidth="1"/>
    <col min="11297" max="11297" width="3.33203125" style="100" customWidth="1"/>
    <col min="11298" max="11298" width="4.6640625" style="100" customWidth="1"/>
    <col min="11299" max="11300" width="0" style="100" hidden="1" customWidth="1"/>
    <col min="11301" max="11302" width="11.6640625" style="100" customWidth="1"/>
    <col min="11303" max="11520" width="9" style="100"/>
    <col min="11521" max="11538" width="7.6640625" style="100" customWidth="1"/>
    <col min="11539" max="11542" width="4.6640625" style="100" customWidth="1"/>
    <col min="11543" max="11543" width="2.77734375" style="100" customWidth="1"/>
    <col min="11544" max="11544" width="11.6640625" style="100" customWidth="1"/>
    <col min="11545" max="11545" width="3" style="100" customWidth="1"/>
    <col min="11546" max="11546" width="11.6640625" style="100" customWidth="1"/>
    <col min="11547" max="11548" width="3.6640625" style="100" customWidth="1"/>
    <col min="11549" max="11549" width="4.6640625" style="100" customWidth="1"/>
    <col min="11550" max="11550" width="3.33203125" style="100" customWidth="1"/>
    <col min="11551" max="11552" width="4.6640625" style="100" customWidth="1"/>
    <col min="11553" max="11553" width="3.33203125" style="100" customWidth="1"/>
    <col min="11554" max="11554" width="4.6640625" style="100" customWidth="1"/>
    <col min="11555" max="11556" width="0" style="100" hidden="1" customWidth="1"/>
    <col min="11557" max="11558" width="11.6640625" style="100" customWidth="1"/>
    <col min="11559" max="11776" width="9" style="100"/>
    <col min="11777" max="11794" width="7.6640625" style="100" customWidth="1"/>
    <col min="11795" max="11798" width="4.6640625" style="100" customWidth="1"/>
    <col min="11799" max="11799" width="2.77734375" style="100" customWidth="1"/>
    <col min="11800" max="11800" width="11.6640625" style="100" customWidth="1"/>
    <col min="11801" max="11801" width="3" style="100" customWidth="1"/>
    <col min="11802" max="11802" width="11.6640625" style="100" customWidth="1"/>
    <col min="11803" max="11804" width="3.6640625" style="100" customWidth="1"/>
    <col min="11805" max="11805" width="4.6640625" style="100" customWidth="1"/>
    <col min="11806" max="11806" width="3.33203125" style="100" customWidth="1"/>
    <col min="11807" max="11808" width="4.6640625" style="100" customWidth="1"/>
    <col min="11809" max="11809" width="3.33203125" style="100" customWidth="1"/>
    <col min="11810" max="11810" width="4.6640625" style="100" customWidth="1"/>
    <col min="11811" max="11812" width="0" style="100" hidden="1" customWidth="1"/>
    <col min="11813" max="11814" width="11.6640625" style="100" customWidth="1"/>
    <col min="11815" max="12032" width="9" style="100"/>
    <col min="12033" max="12050" width="7.6640625" style="100" customWidth="1"/>
    <col min="12051" max="12054" width="4.6640625" style="100" customWidth="1"/>
    <col min="12055" max="12055" width="2.77734375" style="100" customWidth="1"/>
    <col min="12056" max="12056" width="11.6640625" style="100" customWidth="1"/>
    <col min="12057" max="12057" width="3" style="100" customWidth="1"/>
    <col min="12058" max="12058" width="11.6640625" style="100" customWidth="1"/>
    <col min="12059" max="12060" width="3.6640625" style="100" customWidth="1"/>
    <col min="12061" max="12061" width="4.6640625" style="100" customWidth="1"/>
    <col min="12062" max="12062" width="3.33203125" style="100" customWidth="1"/>
    <col min="12063" max="12064" width="4.6640625" style="100" customWidth="1"/>
    <col min="12065" max="12065" width="3.33203125" style="100" customWidth="1"/>
    <col min="12066" max="12066" width="4.6640625" style="100" customWidth="1"/>
    <col min="12067" max="12068" width="0" style="100" hidden="1" customWidth="1"/>
    <col min="12069" max="12070" width="11.6640625" style="100" customWidth="1"/>
    <col min="12071" max="12288" width="9" style="100"/>
    <col min="12289" max="12306" width="7.6640625" style="100" customWidth="1"/>
    <col min="12307" max="12310" width="4.6640625" style="100" customWidth="1"/>
    <col min="12311" max="12311" width="2.77734375" style="100" customWidth="1"/>
    <col min="12312" max="12312" width="11.6640625" style="100" customWidth="1"/>
    <col min="12313" max="12313" width="3" style="100" customWidth="1"/>
    <col min="12314" max="12314" width="11.6640625" style="100" customWidth="1"/>
    <col min="12315" max="12316" width="3.6640625" style="100" customWidth="1"/>
    <col min="12317" max="12317" width="4.6640625" style="100" customWidth="1"/>
    <col min="12318" max="12318" width="3.33203125" style="100" customWidth="1"/>
    <col min="12319" max="12320" width="4.6640625" style="100" customWidth="1"/>
    <col min="12321" max="12321" width="3.33203125" style="100" customWidth="1"/>
    <col min="12322" max="12322" width="4.6640625" style="100" customWidth="1"/>
    <col min="12323" max="12324" width="0" style="100" hidden="1" customWidth="1"/>
    <col min="12325" max="12326" width="11.6640625" style="100" customWidth="1"/>
    <col min="12327" max="12544" width="9" style="100"/>
    <col min="12545" max="12562" width="7.6640625" style="100" customWidth="1"/>
    <col min="12563" max="12566" width="4.6640625" style="100" customWidth="1"/>
    <col min="12567" max="12567" width="2.77734375" style="100" customWidth="1"/>
    <col min="12568" max="12568" width="11.6640625" style="100" customWidth="1"/>
    <col min="12569" max="12569" width="3" style="100" customWidth="1"/>
    <col min="12570" max="12570" width="11.6640625" style="100" customWidth="1"/>
    <col min="12571" max="12572" width="3.6640625" style="100" customWidth="1"/>
    <col min="12573" max="12573" width="4.6640625" style="100" customWidth="1"/>
    <col min="12574" max="12574" width="3.33203125" style="100" customWidth="1"/>
    <col min="12575" max="12576" width="4.6640625" style="100" customWidth="1"/>
    <col min="12577" max="12577" width="3.33203125" style="100" customWidth="1"/>
    <col min="12578" max="12578" width="4.6640625" style="100" customWidth="1"/>
    <col min="12579" max="12580" width="0" style="100" hidden="1" customWidth="1"/>
    <col min="12581" max="12582" width="11.6640625" style="100" customWidth="1"/>
    <col min="12583" max="12800" width="9" style="100"/>
    <col min="12801" max="12818" width="7.6640625" style="100" customWidth="1"/>
    <col min="12819" max="12822" width="4.6640625" style="100" customWidth="1"/>
    <col min="12823" max="12823" width="2.77734375" style="100" customWidth="1"/>
    <col min="12824" max="12824" width="11.6640625" style="100" customWidth="1"/>
    <col min="12825" max="12825" width="3" style="100" customWidth="1"/>
    <col min="12826" max="12826" width="11.6640625" style="100" customWidth="1"/>
    <col min="12827" max="12828" width="3.6640625" style="100" customWidth="1"/>
    <col min="12829" max="12829" width="4.6640625" style="100" customWidth="1"/>
    <col min="12830" max="12830" width="3.33203125" style="100" customWidth="1"/>
    <col min="12831" max="12832" width="4.6640625" style="100" customWidth="1"/>
    <col min="12833" max="12833" width="3.33203125" style="100" customWidth="1"/>
    <col min="12834" max="12834" width="4.6640625" style="100" customWidth="1"/>
    <col min="12835" max="12836" width="0" style="100" hidden="1" customWidth="1"/>
    <col min="12837" max="12838" width="11.6640625" style="100" customWidth="1"/>
    <col min="12839" max="13056" width="9" style="100"/>
    <col min="13057" max="13074" width="7.6640625" style="100" customWidth="1"/>
    <col min="13075" max="13078" width="4.6640625" style="100" customWidth="1"/>
    <col min="13079" max="13079" width="2.77734375" style="100" customWidth="1"/>
    <col min="13080" max="13080" width="11.6640625" style="100" customWidth="1"/>
    <col min="13081" max="13081" width="3" style="100" customWidth="1"/>
    <col min="13082" max="13082" width="11.6640625" style="100" customWidth="1"/>
    <col min="13083" max="13084" width="3.6640625" style="100" customWidth="1"/>
    <col min="13085" max="13085" width="4.6640625" style="100" customWidth="1"/>
    <col min="13086" max="13086" width="3.33203125" style="100" customWidth="1"/>
    <col min="13087" max="13088" width="4.6640625" style="100" customWidth="1"/>
    <col min="13089" max="13089" width="3.33203125" style="100" customWidth="1"/>
    <col min="13090" max="13090" width="4.6640625" style="100" customWidth="1"/>
    <col min="13091" max="13092" width="0" style="100" hidden="1" customWidth="1"/>
    <col min="13093" max="13094" width="11.6640625" style="100" customWidth="1"/>
    <col min="13095" max="13312" width="9" style="100"/>
    <col min="13313" max="13330" width="7.6640625" style="100" customWidth="1"/>
    <col min="13331" max="13334" width="4.6640625" style="100" customWidth="1"/>
    <col min="13335" max="13335" width="2.77734375" style="100" customWidth="1"/>
    <col min="13336" max="13336" width="11.6640625" style="100" customWidth="1"/>
    <col min="13337" max="13337" width="3" style="100" customWidth="1"/>
    <col min="13338" max="13338" width="11.6640625" style="100" customWidth="1"/>
    <col min="13339" max="13340" width="3.6640625" style="100" customWidth="1"/>
    <col min="13341" max="13341" width="4.6640625" style="100" customWidth="1"/>
    <col min="13342" max="13342" width="3.33203125" style="100" customWidth="1"/>
    <col min="13343" max="13344" width="4.6640625" style="100" customWidth="1"/>
    <col min="13345" max="13345" width="3.33203125" style="100" customWidth="1"/>
    <col min="13346" max="13346" width="4.6640625" style="100" customWidth="1"/>
    <col min="13347" max="13348" width="0" style="100" hidden="1" customWidth="1"/>
    <col min="13349" max="13350" width="11.6640625" style="100" customWidth="1"/>
    <col min="13351" max="13568" width="9" style="100"/>
    <col min="13569" max="13586" width="7.6640625" style="100" customWidth="1"/>
    <col min="13587" max="13590" width="4.6640625" style="100" customWidth="1"/>
    <col min="13591" max="13591" width="2.77734375" style="100" customWidth="1"/>
    <col min="13592" max="13592" width="11.6640625" style="100" customWidth="1"/>
    <col min="13593" max="13593" width="3" style="100" customWidth="1"/>
    <col min="13594" max="13594" width="11.6640625" style="100" customWidth="1"/>
    <col min="13595" max="13596" width="3.6640625" style="100" customWidth="1"/>
    <col min="13597" max="13597" width="4.6640625" style="100" customWidth="1"/>
    <col min="13598" max="13598" width="3.33203125" style="100" customWidth="1"/>
    <col min="13599" max="13600" width="4.6640625" style="100" customWidth="1"/>
    <col min="13601" max="13601" width="3.33203125" style="100" customWidth="1"/>
    <col min="13602" max="13602" width="4.6640625" style="100" customWidth="1"/>
    <col min="13603" max="13604" width="0" style="100" hidden="1" customWidth="1"/>
    <col min="13605" max="13606" width="11.6640625" style="100" customWidth="1"/>
    <col min="13607" max="13824" width="9" style="100"/>
    <col min="13825" max="13842" width="7.6640625" style="100" customWidth="1"/>
    <col min="13843" max="13846" width="4.6640625" style="100" customWidth="1"/>
    <col min="13847" max="13847" width="2.77734375" style="100" customWidth="1"/>
    <col min="13848" max="13848" width="11.6640625" style="100" customWidth="1"/>
    <col min="13849" max="13849" width="3" style="100" customWidth="1"/>
    <col min="13850" max="13850" width="11.6640625" style="100" customWidth="1"/>
    <col min="13851" max="13852" width="3.6640625" style="100" customWidth="1"/>
    <col min="13853" max="13853" width="4.6640625" style="100" customWidth="1"/>
    <col min="13854" max="13854" width="3.33203125" style="100" customWidth="1"/>
    <col min="13855" max="13856" width="4.6640625" style="100" customWidth="1"/>
    <col min="13857" max="13857" width="3.33203125" style="100" customWidth="1"/>
    <col min="13858" max="13858" width="4.6640625" style="100" customWidth="1"/>
    <col min="13859" max="13860" width="0" style="100" hidden="1" customWidth="1"/>
    <col min="13861" max="13862" width="11.6640625" style="100" customWidth="1"/>
    <col min="13863" max="14080" width="9" style="100"/>
    <col min="14081" max="14098" width="7.6640625" style="100" customWidth="1"/>
    <col min="14099" max="14102" width="4.6640625" style="100" customWidth="1"/>
    <col min="14103" max="14103" width="2.77734375" style="100" customWidth="1"/>
    <col min="14104" max="14104" width="11.6640625" style="100" customWidth="1"/>
    <col min="14105" max="14105" width="3" style="100" customWidth="1"/>
    <col min="14106" max="14106" width="11.6640625" style="100" customWidth="1"/>
    <col min="14107" max="14108" width="3.6640625" style="100" customWidth="1"/>
    <col min="14109" max="14109" width="4.6640625" style="100" customWidth="1"/>
    <col min="14110" max="14110" width="3.33203125" style="100" customWidth="1"/>
    <col min="14111" max="14112" width="4.6640625" style="100" customWidth="1"/>
    <col min="14113" max="14113" width="3.33203125" style="100" customWidth="1"/>
    <col min="14114" max="14114" width="4.6640625" style="100" customWidth="1"/>
    <col min="14115" max="14116" width="0" style="100" hidden="1" customWidth="1"/>
    <col min="14117" max="14118" width="11.6640625" style="100" customWidth="1"/>
    <col min="14119" max="14336" width="9" style="100"/>
    <col min="14337" max="14354" width="7.6640625" style="100" customWidth="1"/>
    <col min="14355" max="14358" width="4.6640625" style="100" customWidth="1"/>
    <col min="14359" max="14359" width="2.77734375" style="100" customWidth="1"/>
    <col min="14360" max="14360" width="11.6640625" style="100" customWidth="1"/>
    <col min="14361" max="14361" width="3" style="100" customWidth="1"/>
    <col min="14362" max="14362" width="11.6640625" style="100" customWidth="1"/>
    <col min="14363" max="14364" width="3.6640625" style="100" customWidth="1"/>
    <col min="14365" max="14365" width="4.6640625" style="100" customWidth="1"/>
    <col min="14366" max="14366" width="3.33203125" style="100" customWidth="1"/>
    <col min="14367" max="14368" width="4.6640625" style="100" customWidth="1"/>
    <col min="14369" max="14369" width="3.33203125" style="100" customWidth="1"/>
    <col min="14370" max="14370" width="4.6640625" style="100" customWidth="1"/>
    <col min="14371" max="14372" width="0" style="100" hidden="1" customWidth="1"/>
    <col min="14373" max="14374" width="11.6640625" style="100" customWidth="1"/>
    <col min="14375" max="14592" width="9" style="100"/>
    <col min="14593" max="14610" width="7.6640625" style="100" customWidth="1"/>
    <col min="14611" max="14614" width="4.6640625" style="100" customWidth="1"/>
    <col min="14615" max="14615" width="2.77734375" style="100" customWidth="1"/>
    <col min="14616" max="14616" width="11.6640625" style="100" customWidth="1"/>
    <col min="14617" max="14617" width="3" style="100" customWidth="1"/>
    <col min="14618" max="14618" width="11.6640625" style="100" customWidth="1"/>
    <col min="14619" max="14620" width="3.6640625" style="100" customWidth="1"/>
    <col min="14621" max="14621" width="4.6640625" style="100" customWidth="1"/>
    <col min="14622" max="14622" width="3.33203125" style="100" customWidth="1"/>
    <col min="14623" max="14624" width="4.6640625" style="100" customWidth="1"/>
    <col min="14625" max="14625" width="3.33203125" style="100" customWidth="1"/>
    <col min="14626" max="14626" width="4.6640625" style="100" customWidth="1"/>
    <col min="14627" max="14628" width="0" style="100" hidden="1" customWidth="1"/>
    <col min="14629" max="14630" width="11.6640625" style="100" customWidth="1"/>
    <col min="14631" max="14848" width="9" style="100"/>
    <col min="14849" max="14866" width="7.6640625" style="100" customWidth="1"/>
    <col min="14867" max="14870" width="4.6640625" style="100" customWidth="1"/>
    <col min="14871" max="14871" width="2.77734375" style="100" customWidth="1"/>
    <col min="14872" max="14872" width="11.6640625" style="100" customWidth="1"/>
    <col min="14873" max="14873" width="3" style="100" customWidth="1"/>
    <col min="14874" max="14874" width="11.6640625" style="100" customWidth="1"/>
    <col min="14875" max="14876" width="3.6640625" style="100" customWidth="1"/>
    <col min="14877" max="14877" width="4.6640625" style="100" customWidth="1"/>
    <col min="14878" max="14878" width="3.33203125" style="100" customWidth="1"/>
    <col min="14879" max="14880" width="4.6640625" style="100" customWidth="1"/>
    <col min="14881" max="14881" width="3.33203125" style="100" customWidth="1"/>
    <col min="14882" max="14882" width="4.6640625" style="100" customWidth="1"/>
    <col min="14883" max="14884" width="0" style="100" hidden="1" customWidth="1"/>
    <col min="14885" max="14886" width="11.6640625" style="100" customWidth="1"/>
    <col min="14887" max="15104" width="9" style="100"/>
    <col min="15105" max="15122" width="7.6640625" style="100" customWidth="1"/>
    <col min="15123" max="15126" width="4.6640625" style="100" customWidth="1"/>
    <col min="15127" max="15127" width="2.77734375" style="100" customWidth="1"/>
    <col min="15128" max="15128" width="11.6640625" style="100" customWidth="1"/>
    <col min="15129" max="15129" width="3" style="100" customWidth="1"/>
    <col min="15130" max="15130" width="11.6640625" style="100" customWidth="1"/>
    <col min="15131" max="15132" width="3.6640625" style="100" customWidth="1"/>
    <col min="15133" max="15133" width="4.6640625" style="100" customWidth="1"/>
    <col min="15134" max="15134" width="3.33203125" style="100" customWidth="1"/>
    <col min="15135" max="15136" width="4.6640625" style="100" customWidth="1"/>
    <col min="15137" max="15137" width="3.33203125" style="100" customWidth="1"/>
    <col min="15138" max="15138" width="4.6640625" style="100" customWidth="1"/>
    <col min="15139" max="15140" width="0" style="100" hidden="1" customWidth="1"/>
    <col min="15141" max="15142" width="11.6640625" style="100" customWidth="1"/>
    <col min="15143" max="15360" width="9" style="100"/>
    <col min="15361" max="15378" width="7.6640625" style="100" customWidth="1"/>
    <col min="15379" max="15382" width="4.6640625" style="100" customWidth="1"/>
    <col min="15383" max="15383" width="2.77734375" style="100" customWidth="1"/>
    <col min="15384" max="15384" width="11.6640625" style="100" customWidth="1"/>
    <col min="15385" max="15385" width="3" style="100" customWidth="1"/>
    <col min="15386" max="15386" width="11.6640625" style="100" customWidth="1"/>
    <col min="15387" max="15388" width="3.6640625" style="100" customWidth="1"/>
    <col min="15389" max="15389" width="4.6640625" style="100" customWidth="1"/>
    <col min="15390" max="15390" width="3.33203125" style="100" customWidth="1"/>
    <col min="15391" max="15392" width="4.6640625" style="100" customWidth="1"/>
    <col min="15393" max="15393" width="3.33203125" style="100" customWidth="1"/>
    <col min="15394" max="15394" width="4.6640625" style="100" customWidth="1"/>
    <col min="15395" max="15396" width="0" style="100" hidden="1" customWidth="1"/>
    <col min="15397" max="15398" width="11.6640625" style="100" customWidth="1"/>
    <col min="15399" max="15616" width="9" style="100"/>
    <col min="15617" max="15634" width="7.6640625" style="100" customWidth="1"/>
    <col min="15635" max="15638" width="4.6640625" style="100" customWidth="1"/>
    <col min="15639" max="15639" width="2.77734375" style="100" customWidth="1"/>
    <col min="15640" max="15640" width="11.6640625" style="100" customWidth="1"/>
    <col min="15641" max="15641" width="3" style="100" customWidth="1"/>
    <col min="15642" max="15642" width="11.6640625" style="100" customWidth="1"/>
    <col min="15643" max="15644" width="3.6640625" style="100" customWidth="1"/>
    <col min="15645" max="15645" width="4.6640625" style="100" customWidth="1"/>
    <col min="15646" max="15646" width="3.33203125" style="100" customWidth="1"/>
    <col min="15647" max="15648" width="4.6640625" style="100" customWidth="1"/>
    <col min="15649" max="15649" width="3.33203125" style="100" customWidth="1"/>
    <col min="15650" max="15650" width="4.6640625" style="100" customWidth="1"/>
    <col min="15651" max="15652" width="0" style="100" hidden="1" customWidth="1"/>
    <col min="15653" max="15654" width="11.6640625" style="100" customWidth="1"/>
    <col min="15655" max="15872" width="9" style="100"/>
    <col min="15873" max="15890" width="7.6640625" style="100" customWidth="1"/>
    <col min="15891" max="15894" width="4.6640625" style="100" customWidth="1"/>
    <col min="15895" max="15895" width="2.77734375" style="100" customWidth="1"/>
    <col min="15896" max="15896" width="11.6640625" style="100" customWidth="1"/>
    <col min="15897" max="15897" width="3" style="100" customWidth="1"/>
    <col min="15898" max="15898" width="11.6640625" style="100" customWidth="1"/>
    <col min="15899" max="15900" width="3.6640625" style="100" customWidth="1"/>
    <col min="15901" max="15901" width="4.6640625" style="100" customWidth="1"/>
    <col min="15902" max="15902" width="3.33203125" style="100" customWidth="1"/>
    <col min="15903" max="15904" width="4.6640625" style="100" customWidth="1"/>
    <col min="15905" max="15905" width="3.33203125" style="100" customWidth="1"/>
    <col min="15906" max="15906" width="4.6640625" style="100" customWidth="1"/>
    <col min="15907" max="15908" width="0" style="100" hidden="1" customWidth="1"/>
    <col min="15909" max="15910" width="11.6640625" style="100" customWidth="1"/>
    <col min="15911" max="16128" width="9" style="100"/>
    <col min="16129" max="16146" width="7.6640625" style="100" customWidth="1"/>
    <col min="16147" max="16150" width="4.6640625" style="100" customWidth="1"/>
    <col min="16151" max="16151" width="2.77734375" style="100" customWidth="1"/>
    <col min="16152" max="16152" width="11.6640625" style="100" customWidth="1"/>
    <col min="16153" max="16153" width="3" style="100" customWidth="1"/>
    <col min="16154" max="16154" width="11.6640625" style="100" customWidth="1"/>
    <col min="16155" max="16156" width="3.6640625" style="100" customWidth="1"/>
    <col min="16157" max="16157" width="4.6640625" style="100" customWidth="1"/>
    <col min="16158" max="16158" width="3.33203125" style="100" customWidth="1"/>
    <col min="16159" max="16160" width="4.6640625" style="100" customWidth="1"/>
    <col min="16161" max="16161" width="3.33203125" style="100" customWidth="1"/>
    <col min="16162" max="16162" width="4.6640625" style="100" customWidth="1"/>
    <col min="16163" max="16164" width="0" style="100" hidden="1" customWidth="1"/>
    <col min="16165" max="16166" width="11.6640625" style="100" customWidth="1"/>
    <col min="16167" max="16384" width="9" style="100"/>
  </cols>
  <sheetData>
    <row r="1" spans="1:38" ht="27" customHeight="1" thickBot="1">
      <c r="A1" s="99" t="s">
        <v>395</v>
      </c>
    </row>
    <row r="2" spans="1:38" ht="27" customHeight="1" thickTop="1" thickBot="1">
      <c r="A2" s="101" t="s">
        <v>576</v>
      </c>
      <c r="B2" s="102"/>
      <c r="C2" s="102"/>
      <c r="D2" s="102"/>
      <c r="E2" s="102"/>
      <c r="F2" s="102"/>
      <c r="G2" s="102"/>
      <c r="H2" s="102"/>
      <c r="I2" s="103"/>
      <c r="J2" s="102"/>
      <c r="K2" s="102"/>
      <c r="L2" s="102"/>
      <c r="M2" s="102"/>
      <c r="N2" s="102"/>
      <c r="O2" s="102"/>
      <c r="P2" s="102"/>
      <c r="Q2" s="102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</row>
    <row r="3" spans="1:38" ht="20.100000000000001" customHeight="1" thickBot="1">
      <c r="I3" s="232" t="str">
        <f>IF(E4="","",IF(E4+F5&gt;N4+M5,D5,N5))</f>
        <v/>
      </c>
      <c r="J3" s="201"/>
      <c r="S3" s="224" t="s">
        <v>320</v>
      </c>
      <c r="T3" s="225"/>
      <c r="U3" s="225"/>
      <c r="V3" s="225"/>
      <c r="W3" s="225"/>
      <c r="X3" s="105" t="s">
        <v>321</v>
      </c>
      <c r="Y3" s="105"/>
      <c r="Z3" s="105" t="s">
        <v>321</v>
      </c>
      <c r="AA3" s="225" t="s">
        <v>322</v>
      </c>
      <c r="AB3" s="226"/>
      <c r="AC3" s="224" t="s">
        <v>323</v>
      </c>
      <c r="AD3" s="225"/>
      <c r="AE3" s="225"/>
      <c r="AF3" s="225" t="s">
        <v>324</v>
      </c>
      <c r="AG3" s="225"/>
      <c r="AH3" s="226"/>
      <c r="AI3" s="106" t="s">
        <v>325</v>
      </c>
      <c r="AJ3" s="107" t="s">
        <v>325</v>
      </c>
      <c r="AK3" s="108" t="s">
        <v>326</v>
      </c>
      <c r="AL3" s="108" t="s">
        <v>327</v>
      </c>
    </row>
    <row r="4" spans="1:38" ht="20.100000000000001" customHeight="1">
      <c r="C4" s="109"/>
      <c r="D4" s="109"/>
      <c r="E4" s="110"/>
      <c r="F4" s="111"/>
      <c r="G4" s="111"/>
      <c r="H4" s="111"/>
      <c r="I4" s="111"/>
      <c r="J4" s="112"/>
      <c r="K4" s="111"/>
      <c r="L4" s="111"/>
      <c r="M4" s="111"/>
      <c r="N4" s="110"/>
      <c r="O4" s="109"/>
      <c r="P4" s="109"/>
      <c r="S4" s="227" t="s">
        <v>328</v>
      </c>
      <c r="T4" s="228"/>
      <c r="U4" s="228"/>
      <c r="V4" s="228"/>
      <c r="W4" s="229"/>
      <c r="X4" s="113">
        <f>$B$11</f>
        <v>0</v>
      </c>
      <c r="Y4" s="114" t="s">
        <v>329</v>
      </c>
      <c r="Z4" s="115">
        <f>$D$11</f>
        <v>0</v>
      </c>
      <c r="AA4" s="230" t="s">
        <v>330</v>
      </c>
      <c r="AB4" s="231"/>
      <c r="AC4" s="116"/>
      <c r="AD4" s="114" t="s">
        <v>329</v>
      </c>
      <c r="AE4" s="117"/>
      <c r="AF4" s="118"/>
      <c r="AG4" s="114" t="s">
        <v>329</v>
      </c>
      <c r="AH4" s="119"/>
      <c r="AI4" s="120">
        <v>0</v>
      </c>
      <c r="AJ4" s="121">
        <v>2</v>
      </c>
      <c r="AK4" s="122" t="str">
        <f t="shared" ref="AK4:AK12" si="0">IF(AC4="","",IF(AC4+AF4&gt;AE4+AH4,X4,Z4))</f>
        <v/>
      </c>
      <c r="AL4" s="122" t="str">
        <f t="shared" ref="AL4:AL12" si="1">IF(AC4="","",IF(AC4+AF4&lt;AE4+AH4,X4,Z4))</f>
        <v/>
      </c>
    </row>
    <row r="5" spans="1:38" ht="20.100000000000001" customHeight="1">
      <c r="C5" s="109"/>
      <c r="D5" s="232" t="str">
        <f>IF(C6="","",IF(C6+D7&gt;H6+G7,B7,H7))</f>
        <v/>
      </c>
      <c r="E5" s="201"/>
      <c r="F5" s="123"/>
      <c r="G5" s="124"/>
      <c r="H5" s="109"/>
      <c r="I5" s="233" t="s">
        <v>123</v>
      </c>
      <c r="J5" s="233"/>
      <c r="K5" s="109"/>
      <c r="L5" s="109"/>
      <c r="M5" s="125"/>
      <c r="N5" s="234" t="str">
        <f>IF(K6="","",IF(K6+L7&gt;P6+O7,J7,P7))</f>
        <v/>
      </c>
      <c r="O5" s="235"/>
      <c r="P5" s="109"/>
      <c r="S5" s="236" t="s">
        <v>331</v>
      </c>
      <c r="T5" s="237"/>
      <c r="U5" s="237"/>
      <c r="V5" s="237"/>
      <c r="W5" s="238"/>
      <c r="X5" s="126">
        <f>$F$11</f>
        <v>0</v>
      </c>
      <c r="Y5" s="114" t="s">
        <v>329</v>
      </c>
      <c r="Z5" s="127">
        <f>$H$11</f>
        <v>0</v>
      </c>
      <c r="AA5" s="239" t="s">
        <v>332</v>
      </c>
      <c r="AB5" s="240"/>
      <c r="AC5" s="128"/>
      <c r="AD5" s="114" t="s">
        <v>329</v>
      </c>
      <c r="AE5" s="129"/>
      <c r="AF5" s="130"/>
      <c r="AG5" s="114" t="s">
        <v>329</v>
      </c>
      <c r="AH5" s="131"/>
      <c r="AI5" s="132">
        <v>0</v>
      </c>
      <c r="AJ5" s="133">
        <v>1</v>
      </c>
      <c r="AK5" s="134" t="str">
        <f t="shared" si="0"/>
        <v/>
      </c>
      <c r="AL5" s="134" t="str">
        <f t="shared" si="1"/>
        <v/>
      </c>
    </row>
    <row r="6" spans="1:38" ht="20.100000000000001" customHeight="1">
      <c r="C6" s="110"/>
      <c r="D6" s="111"/>
      <c r="E6" s="111"/>
      <c r="F6" s="112"/>
      <c r="G6" s="111"/>
      <c r="H6" s="110"/>
      <c r="I6" s="109"/>
      <c r="J6" s="109"/>
      <c r="K6" s="110"/>
      <c r="L6" s="109"/>
      <c r="M6" s="111"/>
      <c r="N6" s="112"/>
      <c r="O6" s="111"/>
      <c r="P6" s="110"/>
      <c r="S6" s="241" t="s">
        <v>333</v>
      </c>
      <c r="T6" s="242"/>
      <c r="U6" s="242"/>
      <c r="V6" s="242"/>
      <c r="W6" s="242"/>
      <c r="X6" s="135">
        <f>$J$11</f>
        <v>0</v>
      </c>
      <c r="Y6" s="114" t="s">
        <v>329</v>
      </c>
      <c r="Z6" s="127">
        <f>$L$11</f>
        <v>0</v>
      </c>
      <c r="AA6" s="239" t="s">
        <v>334</v>
      </c>
      <c r="AB6" s="240"/>
      <c r="AC6" s="128"/>
      <c r="AD6" s="114" t="s">
        <v>329</v>
      </c>
      <c r="AE6" s="129"/>
      <c r="AF6" s="130"/>
      <c r="AG6" s="114" t="s">
        <v>329</v>
      </c>
      <c r="AH6" s="131"/>
      <c r="AI6" s="132">
        <v>5</v>
      </c>
      <c r="AJ6" s="133">
        <v>3</v>
      </c>
      <c r="AK6" s="134" t="str">
        <f t="shared" si="0"/>
        <v/>
      </c>
      <c r="AL6" s="134" t="str">
        <f t="shared" si="1"/>
        <v/>
      </c>
    </row>
    <row r="7" spans="1:38" ht="20.100000000000001" customHeight="1">
      <c r="B7" s="232" t="str">
        <f>IF(B8="","",IF(B8+C10&gt;E8+D10,B11,D11))</f>
        <v/>
      </c>
      <c r="C7" s="201"/>
      <c r="D7" s="136"/>
      <c r="E7" s="246" t="s">
        <v>335</v>
      </c>
      <c r="F7" s="247"/>
      <c r="G7" s="137"/>
      <c r="H7" s="234" t="str">
        <f>IF(F8="","",IF(F8+G10&gt;I8+H10,F11,H11))</f>
        <v/>
      </c>
      <c r="I7" s="235"/>
      <c r="J7" s="248" t="str">
        <f>IF(J8="","",IF(J8+K10&gt;M8+L10,J11,L11))</f>
        <v/>
      </c>
      <c r="K7" s="235"/>
      <c r="L7" s="136"/>
      <c r="M7" s="247" t="s">
        <v>139</v>
      </c>
      <c r="N7" s="247"/>
      <c r="O7" s="137"/>
      <c r="P7" s="234" t="str">
        <f>IF(N8="","",IF(N8+O10&gt;Q8+P10,N11,P11))</f>
        <v/>
      </c>
      <c r="Q7" s="235"/>
      <c r="S7" s="241" t="s">
        <v>336</v>
      </c>
      <c r="T7" s="242"/>
      <c r="U7" s="242"/>
      <c r="V7" s="242"/>
      <c r="W7" s="242"/>
      <c r="X7" s="135">
        <f>$N$11</f>
        <v>0</v>
      </c>
      <c r="Y7" s="114" t="s">
        <v>329</v>
      </c>
      <c r="Z7" s="127">
        <f>$P$11</f>
        <v>0</v>
      </c>
      <c r="AA7" s="239" t="s">
        <v>337</v>
      </c>
      <c r="AB7" s="240"/>
      <c r="AC7" s="128"/>
      <c r="AD7" s="114" t="s">
        <v>329</v>
      </c>
      <c r="AE7" s="129"/>
      <c r="AF7" s="130"/>
      <c r="AG7" s="114" t="s">
        <v>329</v>
      </c>
      <c r="AH7" s="131"/>
      <c r="AI7" s="132">
        <v>0</v>
      </c>
      <c r="AJ7" s="133">
        <v>1</v>
      </c>
      <c r="AK7" s="122" t="str">
        <f t="shared" si="0"/>
        <v/>
      </c>
      <c r="AL7" s="122" t="str">
        <f t="shared" si="1"/>
        <v/>
      </c>
    </row>
    <row r="8" spans="1:38" ht="20.100000000000001" customHeight="1">
      <c r="B8" s="110"/>
      <c r="C8" s="138"/>
      <c r="D8" s="139"/>
      <c r="E8" s="110"/>
      <c r="F8" s="110"/>
      <c r="G8" s="140"/>
      <c r="H8" s="139"/>
      <c r="I8" s="110"/>
      <c r="J8" s="110"/>
      <c r="K8" s="140"/>
      <c r="L8" s="139"/>
      <c r="M8" s="110"/>
      <c r="N8" s="110"/>
      <c r="O8" s="140"/>
      <c r="P8" s="139"/>
      <c r="Q8" s="110"/>
      <c r="S8" s="241" t="s">
        <v>338</v>
      </c>
      <c r="T8" s="242"/>
      <c r="U8" s="242"/>
      <c r="V8" s="242"/>
      <c r="W8" s="242"/>
      <c r="X8" s="113" t="str">
        <f>AK4</f>
        <v/>
      </c>
      <c r="Y8" s="114" t="s">
        <v>329</v>
      </c>
      <c r="Z8" s="115" t="str">
        <f>AK5</f>
        <v/>
      </c>
      <c r="AA8" s="239" t="s">
        <v>339</v>
      </c>
      <c r="AB8" s="240"/>
      <c r="AC8" s="128"/>
      <c r="AD8" s="114" t="s">
        <v>329</v>
      </c>
      <c r="AE8" s="129"/>
      <c r="AF8" s="130"/>
      <c r="AG8" s="114" t="s">
        <v>329</v>
      </c>
      <c r="AH8" s="131"/>
      <c r="AI8" s="132">
        <v>0</v>
      </c>
      <c r="AJ8" s="133">
        <v>1</v>
      </c>
      <c r="AK8" s="134" t="str">
        <f t="shared" si="0"/>
        <v/>
      </c>
      <c r="AL8" s="134" t="str">
        <f t="shared" si="1"/>
        <v/>
      </c>
    </row>
    <row r="9" spans="1:38" ht="20.100000000000001" customHeight="1">
      <c r="B9" s="141" t="s">
        <v>340</v>
      </c>
      <c r="C9" s="243" t="s">
        <v>332</v>
      </c>
      <c r="D9" s="244"/>
      <c r="E9" s="142" t="s">
        <v>340</v>
      </c>
      <c r="F9" s="141"/>
      <c r="G9" s="243" t="s">
        <v>330</v>
      </c>
      <c r="H9" s="245"/>
      <c r="I9" s="141" t="s">
        <v>340</v>
      </c>
      <c r="J9" s="141"/>
      <c r="K9" s="243" t="s">
        <v>337</v>
      </c>
      <c r="L9" s="244"/>
      <c r="M9" s="141"/>
      <c r="N9" s="141" t="s">
        <v>340</v>
      </c>
      <c r="O9" s="243" t="s">
        <v>334</v>
      </c>
      <c r="P9" s="244"/>
      <c r="Q9" s="142" t="s">
        <v>340</v>
      </c>
      <c r="S9" s="227" t="s">
        <v>341</v>
      </c>
      <c r="T9" s="228"/>
      <c r="U9" s="228"/>
      <c r="V9" s="228"/>
      <c r="W9" s="229"/>
      <c r="X9" s="113" t="str">
        <f>AL4</f>
        <v/>
      </c>
      <c r="Y9" s="114" t="s">
        <v>329</v>
      </c>
      <c r="Z9" s="115" t="str">
        <f>AL5</f>
        <v/>
      </c>
      <c r="AA9" s="230" t="s">
        <v>335</v>
      </c>
      <c r="AB9" s="231"/>
      <c r="AC9" s="128"/>
      <c r="AD9" s="114" t="s">
        <v>329</v>
      </c>
      <c r="AE9" s="129"/>
      <c r="AF9" s="130"/>
      <c r="AG9" s="114" t="s">
        <v>329</v>
      </c>
      <c r="AH9" s="131"/>
      <c r="AI9" s="132">
        <v>0</v>
      </c>
      <c r="AJ9" s="133">
        <v>1</v>
      </c>
      <c r="AK9" s="134" t="str">
        <f t="shared" si="0"/>
        <v/>
      </c>
      <c r="AL9" s="134" t="str">
        <f t="shared" si="1"/>
        <v/>
      </c>
    </row>
    <row r="10" spans="1:38" ht="20.100000000000001" customHeight="1">
      <c r="B10" s="143" t="s">
        <v>378</v>
      </c>
      <c r="C10" s="144"/>
      <c r="D10" s="145"/>
      <c r="E10" s="146" t="s">
        <v>483</v>
      </c>
      <c r="F10" s="143" t="s">
        <v>379</v>
      </c>
      <c r="G10" s="144"/>
      <c r="H10" s="145"/>
      <c r="I10" s="143" t="s">
        <v>517</v>
      </c>
      <c r="J10" s="147" t="s">
        <v>484</v>
      </c>
      <c r="K10" s="148"/>
      <c r="L10" s="149"/>
      <c r="M10" s="143" t="s">
        <v>518</v>
      </c>
      <c r="N10" s="147" t="s">
        <v>485</v>
      </c>
      <c r="O10" s="144"/>
      <c r="P10" s="145"/>
      <c r="Q10" s="146" t="s">
        <v>486</v>
      </c>
      <c r="S10" s="241" t="s">
        <v>342</v>
      </c>
      <c r="T10" s="242"/>
      <c r="U10" s="242"/>
      <c r="V10" s="242"/>
      <c r="W10" s="242"/>
      <c r="X10" s="113" t="str">
        <f>AK6</f>
        <v/>
      </c>
      <c r="Y10" s="114" t="s">
        <v>329</v>
      </c>
      <c r="Z10" s="115" t="str">
        <f>AK7</f>
        <v/>
      </c>
      <c r="AA10" s="239" t="s">
        <v>123</v>
      </c>
      <c r="AB10" s="240"/>
      <c r="AC10" s="128"/>
      <c r="AD10" s="114" t="s">
        <v>329</v>
      </c>
      <c r="AE10" s="129"/>
      <c r="AF10" s="130"/>
      <c r="AG10" s="114" t="s">
        <v>329</v>
      </c>
      <c r="AH10" s="131"/>
      <c r="AI10" s="132">
        <v>2</v>
      </c>
      <c r="AJ10" s="133">
        <v>0</v>
      </c>
      <c r="AK10" s="134" t="str">
        <f t="shared" si="0"/>
        <v/>
      </c>
      <c r="AL10" s="134" t="str">
        <f t="shared" si="1"/>
        <v/>
      </c>
    </row>
    <row r="11" spans="1:38" ht="20.100000000000001" customHeight="1">
      <c r="B11" s="249"/>
      <c r="C11" s="249"/>
      <c r="D11" s="249"/>
      <c r="E11" s="249"/>
      <c r="F11" s="249"/>
      <c r="G11" s="249"/>
      <c r="H11" s="249"/>
      <c r="I11" s="249"/>
      <c r="J11" s="249"/>
      <c r="K11" s="249"/>
      <c r="L11" s="249"/>
      <c r="M11" s="249"/>
      <c r="N11" s="249"/>
      <c r="O11" s="249"/>
      <c r="P11" s="249"/>
      <c r="Q11" s="249"/>
      <c r="S11" s="241" t="s">
        <v>343</v>
      </c>
      <c r="T11" s="242"/>
      <c r="U11" s="242"/>
      <c r="V11" s="242"/>
      <c r="W11" s="242"/>
      <c r="X11" s="113" t="str">
        <f>AL6</f>
        <v/>
      </c>
      <c r="Y11" s="114" t="s">
        <v>329</v>
      </c>
      <c r="Z11" s="115" t="str">
        <f>AL7</f>
        <v/>
      </c>
      <c r="AA11" s="239" t="s">
        <v>139</v>
      </c>
      <c r="AB11" s="240"/>
      <c r="AC11" s="128"/>
      <c r="AD11" s="114" t="s">
        <v>329</v>
      </c>
      <c r="AE11" s="129"/>
      <c r="AF11" s="130"/>
      <c r="AG11" s="114" t="s">
        <v>329</v>
      </c>
      <c r="AH11" s="131"/>
      <c r="AI11" s="132">
        <v>3</v>
      </c>
      <c r="AJ11" s="133">
        <v>0</v>
      </c>
      <c r="AK11" s="134" t="str">
        <f t="shared" si="0"/>
        <v/>
      </c>
      <c r="AL11" s="134" t="str">
        <f t="shared" si="1"/>
        <v/>
      </c>
    </row>
    <row r="12" spans="1:38" ht="20.100000000000001" customHeight="1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S12" s="241" t="s">
        <v>344</v>
      </c>
      <c r="T12" s="242"/>
      <c r="U12" s="242"/>
      <c r="V12" s="242"/>
      <c r="W12" s="242"/>
      <c r="X12" s="113" t="str">
        <f>AK8</f>
        <v/>
      </c>
      <c r="Y12" s="114" t="s">
        <v>329</v>
      </c>
      <c r="Z12" s="115" t="str">
        <f>AK10</f>
        <v/>
      </c>
      <c r="AA12" s="239" t="s">
        <v>121</v>
      </c>
      <c r="AB12" s="240"/>
      <c r="AC12" s="128"/>
      <c r="AD12" s="114" t="s">
        <v>329</v>
      </c>
      <c r="AE12" s="129"/>
      <c r="AF12" s="130"/>
      <c r="AG12" s="114" t="s">
        <v>329</v>
      </c>
      <c r="AH12" s="131"/>
      <c r="AI12" s="132">
        <v>1</v>
      </c>
      <c r="AJ12" s="133">
        <v>0</v>
      </c>
      <c r="AK12" s="134" t="str">
        <f t="shared" si="0"/>
        <v/>
      </c>
      <c r="AL12" s="134" t="str">
        <f t="shared" si="1"/>
        <v/>
      </c>
    </row>
    <row r="13" spans="1:38" ht="20.100000000000001" customHeight="1" thickBot="1">
      <c r="C13" s="110"/>
      <c r="D13" s="250" t="s">
        <v>339</v>
      </c>
      <c r="E13" s="251"/>
      <c r="F13" s="251"/>
      <c r="G13" s="252"/>
      <c r="H13" s="150"/>
      <c r="K13" s="110" t="str">
        <f>IF(AC11="","",AC11)</f>
        <v/>
      </c>
      <c r="L13" s="231" t="s">
        <v>121</v>
      </c>
      <c r="M13" s="253"/>
      <c r="N13" s="253"/>
      <c r="O13" s="254"/>
      <c r="P13" s="110" t="str">
        <f>IF(AE11="","",AE11)</f>
        <v/>
      </c>
      <c r="S13" s="255" t="s">
        <v>345</v>
      </c>
      <c r="T13" s="256"/>
      <c r="U13" s="256"/>
      <c r="V13" s="256"/>
      <c r="W13" s="256"/>
      <c r="X13" s="257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9"/>
    </row>
    <row r="14" spans="1:38" ht="20.100000000000001" customHeight="1">
      <c r="C14" s="141" t="s">
        <v>340</v>
      </c>
      <c r="D14" s="151" t="str">
        <f>IF(AF9="","",AF9)</f>
        <v/>
      </c>
      <c r="F14" s="152"/>
      <c r="G14" s="151" t="str">
        <f>IF(AH9="","",AH9)</f>
        <v/>
      </c>
      <c r="H14" s="141" t="s">
        <v>340</v>
      </c>
      <c r="K14" s="141" t="s">
        <v>340</v>
      </c>
      <c r="L14" s="151" t="str">
        <f>IF(AF11="","",AF11)</f>
        <v/>
      </c>
      <c r="N14" s="153"/>
      <c r="O14" s="151" t="str">
        <f>IF(AH11="","",AH11)</f>
        <v/>
      </c>
      <c r="P14" s="141" t="s">
        <v>340</v>
      </c>
    </row>
    <row r="15" spans="1:38" ht="20.100000000000001" customHeight="1">
      <c r="B15" s="247" t="s">
        <v>346</v>
      </c>
      <c r="C15" s="247"/>
    </row>
    <row r="16" spans="1:38" ht="20.100000000000001" customHeight="1">
      <c r="C16" s="154" t="s">
        <v>347</v>
      </c>
      <c r="D16" s="262" t="str">
        <f>I3</f>
        <v/>
      </c>
      <c r="E16" s="262"/>
      <c r="F16" s="154" t="s">
        <v>348</v>
      </c>
      <c r="G16" s="262" t="str">
        <f>IF(E4="","",IF(E4+F5&lt;N4+M5,D5,N5))</f>
        <v/>
      </c>
      <c r="H16" s="263"/>
      <c r="I16" s="154" t="s">
        <v>349</v>
      </c>
      <c r="J16" s="253" t="str">
        <f>IF(C6="","",IF(C6+D7&lt;H6+G7,B7,H7))</f>
        <v/>
      </c>
      <c r="K16" s="264"/>
      <c r="L16" s="154" t="s">
        <v>350</v>
      </c>
      <c r="M16" s="260"/>
      <c r="N16" s="260"/>
      <c r="O16" s="154" t="s">
        <v>350</v>
      </c>
      <c r="P16" s="262" t="str">
        <f>IF(AC9="","",IF(AC9+AF9&lt;AE9+AH9,X9,Z9))</f>
        <v/>
      </c>
      <c r="Q16" s="262"/>
    </row>
    <row r="17" spans="1:38" ht="20.100000000000001" customHeight="1">
      <c r="I17" s="154" t="s">
        <v>349</v>
      </c>
      <c r="J17" s="260" t="str">
        <f>IF(K6="","",IF(K6+L7&lt;P6+O7,J7,P7))</f>
        <v/>
      </c>
      <c r="K17" s="260"/>
      <c r="L17" s="154" t="s">
        <v>350</v>
      </c>
      <c r="M17" s="260" t="str">
        <f>IF(AC11="","",IF(AC11+AF11&gt;AE11+AH11,X11,Z11))</f>
        <v/>
      </c>
      <c r="N17" s="260" t="str">
        <f>IF(F17="","",IF(F17+I17&gt;H17+K17,A17,C17))</f>
        <v/>
      </c>
      <c r="O17" s="154" t="s">
        <v>351</v>
      </c>
      <c r="P17" s="260" t="str">
        <f>IF(AC11="","",IF(AC11+AF11&lt;AE11+AH11,X11,Z11))</f>
        <v/>
      </c>
      <c r="Q17" s="260"/>
    </row>
    <row r="18" spans="1:38" ht="20.100000000000001" customHeight="1" thickBot="1"/>
    <row r="19" spans="1:38" ht="27" customHeight="1" thickTop="1" thickBot="1">
      <c r="A19" s="155" t="s">
        <v>382</v>
      </c>
      <c r="B19" s="104"/>
      <c r="C19" s="104"/>
      <c r="D19" s="104"/>
      <c r="E19" s="104"/>
      <c r="F19" s="104"/>
      <c r="G19" s="104"/>
      <c r="H19" s="104"/>
      <c r="I19" s="261"/>
      <c r="J19" s="261"/>
      <c r="K19" s="156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</row>
    <row r="20" spans="1:38" ht="20.100000000000001" customHeight="1" thickBot="1">
      <c r="I20" s="232" t="str">
        <f>IF(E21="","",IF(E21+F22&gt;N21+M22,D22,N22))</f>
        <v/>
      </c>
      <c r="J20" s="201"/>
      <c r="S20" s="224" t="s">
        <v>320</v>
      </c>
      <c r="T20" s="225"/>
      <c r="U20" s="225"/>
      <c r="V20" s="225"/>
      <c r="W20" s="225"/>
      <c r="X20" s="105" t="s">
        <v>321</v>
      </c>
      <c r="Y20" s="105"/>
      <c r="Z20" s="105" t="s">
        <v>321</v>
      </c>
      <c r="AA20" s="225" t="s">
        <v>322</v>
      </c>
      <c r="AB20" s="226"/>
      <c r="AC20" s="224" t="s">
        <v>323</v>
      </c>
      <c r="AD20" s="225"/>
      <c r="AE20" s="225"/>
      <c r="AF20" s="225" t="s">
        <v>324</v>
      </c>
      <c r="AG20" s="225"/>
      <c r="AH20" s="226"/>
      <c r="AI20" s="106" t="s">
        <v>325</v>
      </c>
      <c r="AJ20" s="107" t="s">
        <v>325</v>
      </c>
      <c r="AK20" s="108" t="s">
        <v>326</v>
      </c>
      <c r="AL20" s="108" t="s">
        <v>327</v>
      </c>
    </row>
    <row r="21" spans="1:38" ht="20.100000000000001" customHeight="1">
      <c r="C21" s="109"/>
      <c r="D21" s="109"/>
      <c r="E21" s="110"/>
      <c r="F21" s="111"/>
      <c r="G21" s="111"/>
      <c r="H21" s="111"/>
      <c r="I21" s="157"/>
      <c r="J21" s="112"/>
      <c r="K21" s="111"/>
      <c r="L21" s="111"/>
      <c r="M21" s="111"/>
      <c r="N21" s="110"/>
      <c r="O21" s="109"/>
      <c r="P21" s="109"/>
      <c r="S21" s="227" t="s">
        <v>328</v>
      </c>
      <c r="T21" s="228"/>
      <c r="U21" s="228"/>
      <c r="V21" s="228"/>
      <c r="W21" s="229"/>
      <c r="X21" s="113">
        <f>$B$28</f>
        <v>0</v>
      </c>
      <c r="Y21" s="114" t="s">
        <v>352</v>
      </c>
      <c r="Z21" s="115">
        <f>$D$28</f>
        <v>0</v>
      </c>
      <c r="AA21" s="230" t="s">
        <v>330</v>
      </c>
      <c r="AB21" s="231"/>
      <c r="AC21" s="116"/>
      <c r="AD21" s="114" t="s">
        <v>329</v>
      </c>
      <c r="AE21" s="117"/>
      <c r="AF21" s="118"/>
      <c r="AG21" s="114" t="s">
        <v>329</v>
      </c>
      <c r="AH21" s="119"/>
      <c r="AI21" s="120">
        <v>0</v>
      </c>
      <c r="AJ21" s="121">
        <v>4</v>
      </c>
      <c r="AK21" s="122" t="str">
        <f t="shared" ref="AK21:AK29" si="2">IF(AC21="","",IF(AC21+AF21&gt;AE21+AH21,X21,Z21))</f>
        <v/>
      </c>
      <c r="AL21" s="122" t="str">
        <f t="shared" ref="AL21:AL29" si="3">IF(AC21="","",IF(AC21+AF21&lt;AE21+AH21,X21,Z21))</f>
        <v/>
      </c>
    </row>
    <row r="22" spans="1:38" ht="20.100000000000001" customHeight="1">
      <c r="C22" s="109"/>
      <c r="D22" s="232" t="str">
        <f>IF(C23="","",IF(C23+D24&gt;H23+G24,B24,H24))</f>
        <v/>
      </c>
      <c r="E22" s="201"/>
      <c r="F22" s="158"/>
      <c r="G22" s="109"/>
      <c r="H22" s="109"/>
      <c r="I22" s="233" t="s">
        <v>123</v>
      </c>
      <c r="J22" s="233"/>
      <c r="K22" s="109"/>
      <c r="L22" s="124"/>
      <c r="M22" s="159"/>
      <c r="N22" s="234" t="str">
        <f>IF(K23="","",IF(K23+L24&gt;P23+O25,J24,P24))</f>
        <v/>
      </c>
      <c r="O22" s="235"/>
      <c r="P22" s="109"/>
      <c r="S22" s="236" t="s">
        <v>331</v>
      </c>
      <c r="T22" s="237"/>
      <c r="U22" s="237"/>
      <c r="V22" s="237"/>
      <c r="W22" s="238"/>
      <c r="X22" s="126">
        <f>$F$28</f>
        <v>0</v>
      </c>
      <c r="Y22" s="114" t="s">
        <v>352</v>
      </c>
      <c r="Z22" s="127">
        <f>$H$28</f>
        <v>0</v>
      </c>
      <c r="AA22" s="239" t="s">
        <v>332</v>
      </c>
      <c r="AB22" s="240"/>
      <c r="AC22" s="128"/>
      <c r="AD22" s="114" t="s">
        <v>329</v>
      </c>
      <c r="AE22" s="129"/>
      <c r="AF22" s="130"/>
      <c r="AG22" s="114" t="s">
        <v>329</v>
      </c>
      <c r="AH22" s="131"/>
      <c r="AI22" s="132">
        <v>1</v>
      </c>
      <c r="AJ22" s="133">
        <v>0</v>
      </c>
      <c r="AK22" s="134" t="str">
        <f t="shared" si="2"/>
        <v/>
      </c>
      <c r="AL22" s="134" t="str">
        <f t="shared" si="3"/>
        <v/>
      </c>
    </row>
    <row r="23" spans="1:38" ht="20.100000000000001" customHeight="1">
      <c r="C23" s="110"/>
      <c r="D23" s="111"/>
      <c r="E23" s="157"/>
      <c r="F23" s="112"/>
      <c r="G23" s="111"/>
      <c r="H23" s="110"/>
      <c r="I23" s="109"/>
      <c r="J23" s="109"/>
      <c r="K23" s="110"/>
      <c r="L23" s="111"/>
      <c r="M23" s="157"/>
      <c r="N23" s="112"/>
      <c r="O23" s="111"/>
      <c r="P23" s="110"/>
      <c r="S23" s="241" t="s">
        <v>333</v>
      </c>
      <c r="T23" s="242"/>
      <c r="U23" s="242"/>
      <c r="V23" s="242"/>
      <c r="W23" s="242"/>
      <c r="X23" s="135">
        <f>$J$28</f>
        <v>0</v>
      </c>
      <c r="Y23" s="114" t="s">
        <v>352</v>
      </c>
      <c r="Z23" s="127">
        <f>$L$28</f>
        <v>0</v>
      </c>
      <c r="AA23" s="239" t="s">
        <v>334</v>
      </c>
      <c r="AB23" s="240"/>
      <c r="AC23" s="128"/>
      <c r="AD23" s="114" t="s">
        <v>329</v>
      </c>
      <c r="AE23" s="129"/>
      <c r="AF23" s="130"/>
      <c r="AG23" s="114" t="s">
        <v>329</v>
      </c>
      <c r="AH23" s="131"/>
      <c r="AI23" s="132">
        <v>1</v>
      </c>
      <c r="AJ23" s="133">
        <v>0</v>
      </c>
      <c r="AK23" s="134" t="str">
        <f t="shared" si="2"/>
        <v/>
      </c>
      <c r="AL23" s="134" t="str">
        <f t="shared" si="3"/>
        <v/>
      </c>
    </row>
    <row r="24" spans="1:38" ht="20.100000000000001" customHeight="1">
      <c r="B24" s="232" t="str">
        <f>IF(B25="","",IF(B25+C27&gt;E25+D27,B28,D28))</f>
        <v/>
      </c>
      <c r="C24" s="201"/>
      <c r="D24" s="158"/>
      <c r="E24" s="247" t="s">
        <v>335</v>
      </c>
      <c r="F24" s="247"/>
      <c r="G24" s="160"/>
      <c r="H24" s="234" t="str">
        <f>IF(F25="","",IF(F25+G27&gt;I25+H27,F28,H28))</f>
        <v/>
      </c>
      <c r="I24" s="235"/>
      <c r="J24" s="248" t="str">
        <f>IF(J25="","",IF(J25+K27&gt;M25+L27,J28,L28))</f>
        <v/>
      </c>
      <c r="K24" s="235"/>
      <c r="L24" s="161"/>
      <c r="M24" s="247" t="s">
        <v>139</v>
      </c>
      <c r="N24" s="246"/>
      <c r="O24" s="162"/>
      <c r="P24" s="234" t="str">
        <f>IF(N25="","",IF(N25+O27&gt;Q25+P27,N28,P28))</f>
        <v/>
      </c>
      <c r="Q24" s="235"/>
      <c r="S24" s="241" t="s">
        <v>336</v>
      </c>
      <c r="T24" s="242"/>
      <c r="U24" s="242"/>
      <c r="V24" s="242"/>
      <c r="W24" s="242"/>
      <c r="X24" s="135">
        <f>$N$28</f>
        <v>0</v>
      </c>
      <c r="Y24" s="114" t="s">
        <v>352</v>
      </c>
      <c r="Z24" s="127">
        <f>$P$28</f>
        <v>0</v>
      </c>
      <c r="AA24" s="239" t="s">
        <v>337</v>
      </c>
      <c r="AB24" s="240"/>
      <c r="AC24" s="128"/>
      <c r="AD24" s="114" t="s">
        <v>329</v>
      </c>
      <c r="AE24" s="129"/>
      <c r="AF24" s="130"/>
      <c r="AG24" s="114" t="s">
        <v>329</v>
      </c>
      <c r="AH24" s="131"/>
      <c r="AI24" s="132">
        <v>3</v>
      </c>
      <c r="AJ24" s="133">
        <v>2</v>
      </c>
      <c r="AK24" s="134" t="str">
        <f t="shared" si="2"/>
        <v/>
      </c>
      <c r="AL24" s="134" t="str">
        <f t="shared" si="3"/>
        <v/>
      </c>
    </row>
    <row r="25" spans="1:38" ht="20.100000000000001" customHeight="1">
      <c r="B25" s="110"/>
      <c r="C25" s="163"/>
      <c r="D25" s="139"/>
      <c r="E25" s="110"/>
      <c r="F25" s="110"/>
      <c r="G25" s="163"/>
      <c r="H25" s="139"/>
      <c r="I25" s="110"/>
      <c r="J25" s="110"/>
      <c r="K25" s="163"/>
      <c r="L25" s="139"/>
      <c r="M25" s="110"/>
      <c r="N25" s="110"/>
      <c r="O25" s="140"/>
      <c r="P25" s="139"/>
      <c r="Q25" s="110"/>
      <c r="S25" s="241" t="s">
        <v>338</v>
      </c>
      <c r="T25" s="242"/>
      <c r="U25" s="242"/>
      <c r="V25" s="242"/>
      <c r="W25" s="242"/>
      <c r="X25" s="113" t="str">
        <f>AK21</f>
        <v/>
      </c>
      <c r="Y25" s="114" t="s">
        <v>352</v>
      </c>
      <c r="Z25" s="115" t="str">
        <f>AK22</f>
        <v/>
      </c>
      <c r="AA25" s="239" t="s">
        <v>339</v>
      </c>
      <c r="AB25" s="240"/>
      <c r="AC25" s="128"/>
      <c r="AD25" s="114" t="s">
        <v>329</v>
      </c>
      <c r="AE25" s="129"/>
      <c r="AF25" s="130"/>
      <c r="AG25" s="114" t="s">
        <v>329</v>
      </c>
      <c r="AH25" s="131"/>
      <c r="AI25" s="132">
        <v>0</v>
      </c>
      <c r="AJ25" s="133">
        <v>1</v>
      </c>
      <c r="AK25" s="134" t="str">
        <f t="shared" si="2"/>
        <v/>
      </c>
      <c r="AL25" s="134" t="str">
        <f t="shared" si="3"/>
        <v/>
      </c>
    </row>
    <row r="26" spans="1:38" ht="20.100000000000001" customHeight="1">
      <c r="B26" s="141" t="s">
        <v>340</v>
      </c>
      <c r="C26" s="265" t="s">
        <v>332</v>
      </c>
      <c r="D26" s="266"/>
      <c r="E26" s="142" t="s">
        <v>340</v>
      </c>
      <c r="F26" s="141" t="s">
        <v>340</v>
      </c>
      <c r="G26" s="265" t="s">
        <v>330</v>
      </c>
      <c r="H26" s="267"/>
      <c r="I26" s="142" t="s">
        <v>340</v>
      </c>
      <c r="J26" s="141" t="s">
        <v>340</v>
      </c>
      <c r="K26" s="265" t="s">
        <v>337</v>
      </c>
      <c r="L26" s="244"/>
      <c r="M26" s="141" t="s">
        <v>340</v>
      </c>
      <c r="N26" s="164"/>
      <c r="O26" s="247" t="s">
        <v>334</v>
      </c>
      <c r="P26" s="247"/>
      <c r="Q26" s="142"/>
      <c r="S26" s="227" t="s">
        <v>341</v>
      </c>
      <c r="T26" s="228"/>
      <c r="U26" s="228"/>
      <c r="V26" s="228"/>
      <c r="W26" s="229"/>
      <c r="X26" s="113" t="str">
        <f>AL21</f>
        <v/>
      </c>
      <c r="Y26" s="114" t="s">
        <v>352</v>
      </c>
      <c r="Z26" s="115" t="str">
        <f>AL22</f>
        <v/>
      </c>
      <c r="AA26" s="230" t="s">
        <v>335</v>
      </c>
      <c r="AB26" s="231"/>
      <c r="AC26" s="128"/>
      <c r="AD26" s="114" t="s">
        <v>329</v>
      </c>
      <c r="AE26" s="129"/>
      <c r="AF26" s="130"/>
      <c r="AG26" s="114" t="s">
        <v>329</v>
      </c>
      <c r="AH26" s="131"/>
      <c r="AI26" s="132">
        <v>0</v>
      </c>
      <c r="AJ26" s="133">
        <v>2</v>
      </c>
      <c r="AK26" s="134" t="str">
        <f t="shared" si="2"/>
        <v/>
      </c>
      <c r="AL26" s="134" t="str">
        <f t="shared" si="3"/>
        <v/>
      </c>
    </row>
    <row r="27" spans="1:38" ht="20.100000000000001" customHeight="1">
      <c r="B27" s="143" t="s">
        <v>380</v>
      </c>
      <c r="C27" s="144"/>
      <c r="D27" s="145"/>
      <c r="E27" s="146" t="s">
        <v>487</v>
      </c>
      <c r="F27" s="143" t="s">
        <v>381</v>
      </c>
      <c r="G27" s="144"/>
      <c r="H27" s="145"/>
      <c r="I27" s="143" t="s">
        <v>490</v>
      </c>
      <c r="J27" s="147" t="s">
        <v>489</v>
      </c>
      <c r="K27" s="148"/>
      <c r="L27" s="149"/>
      <c r="M27" s="143" t="s">
        <v>488</v>
      </c>
      <c r="N27" s="147" t="s">
        <v>491</v>
      </c>
      <c r="O27" s="144"/>
      <c r="P27" s="145"/>
      <c r="Q27" s="146" t="s">
        <v>492</v>
      </c>
      <c r="S27" s="241" t="s">
        <v>342</v>
      </c>
      <c r="T27" s="242"/>
      <c r="U27" s="242"/>
      <c r="V27" s="242"/>
      <c r="W27" s="242"/>
      <c r="X27" s="113" t="str">
        <f>AK23</f>
        <v/>
      </c>
      <c r="Y27" s="114" t="s">
        <v>352</v>
      </c>
      <c r="Z27" s="115" t="str">
        <f>AK24</f>
        <v/>
      </c>
      <c r="AA27" s="239" t="s">
        <v>123</v>
      </c>
      <c r="AB27" s="240"/>
      <c r="AC27" s="128"/>
      <c r="AD27" s="114" t="s">
        <v>329</v>
      </c>
      <c r="AE27" s="129"/>
      <c r="AF27" s="130"/>
      <c r="AG27" s="114" t="s">
        <v>329</v>
      </c>
      <c r="AH27" s="131"/>
      <c r="AI27" s="132">
        <v>4</v>
      </c>
      <c r="AJ27" s="133">
        <v>1</v>
      </c>
      <c r="AK27" s="134" t="str">
        <f t="shared" si="2"/>
        <v/>
      </c>
      <c r="AL27" s="134" t="str">
        <f t="shared" si="3"/>
        <v/>
      </c>
    </row>
    <row r="28" spans="1:38" ht="20.100000000000001" customHeight="1"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  <c r="S28" s="241" t="s">
        <v>343</v>
      </c>
      <c r="T28" s="242"/>
      <c r="U28" s="242"/>
      <c r="V28" s="242"/>
      <c r="W28" s="242"/>
      <c r="X28" s="113" t="str">
        <f>AL23</f>
        <v/>
      </c>
      <c r="Y28" s="114" t="s">
        <v>352</v>
      </c>
      <c r="Z28" s="115" t="str">
        <f>AL24</f>
        <v/>
      </c>
      <c r="AA28" s="239" t="s">
        <v>139</v>
      </c>
      <c r="AB28" s="240"/>
      <c r="AC28" s="128"/>
      <c r="AD28" s="114" t="s">
        <v>329</v>
      </c>
      <c r="AE28" s="129"/>
      <c r="AF28" s="130"/>
      <c r="AG28" s="114" t="s">
        <v>329</v>
      </c>
      <c r="AH28" s="131"/>
      <c r="AI28" s="132">
        <v>4</v>
      </c>
      <c r="AJ28" s="133">
        <v>2</v>
      </c>
      <c r="AK28" s="134" t="str">
        <f t="shared" si="2"/>
        <v/>
      </c>
      <c r="AL28" s="134" t="str">
        <f t="shared" si="3"/>
        <v/>
      </c>
    </row>
    <row r="29" spans="1:38" ht="20.100000000000001" customHeight="1">
      <c r="B29" s="249"/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  <c r="S29" s="241" t="s">
        <v>344</v>
      </c>
      <c r="T29" s="242"/>
      <c r="U29" s="242"/>
      <c r="V29" s="242"/>
      <c r="W29" s="242"/>
      <c r="X29" s="113" t="str">
        <f>AK25</f>
        <v/>
      </c>
      <c r="Y29" s="114" t="s">
        <v>352</v>
      </c>
      <c r="Z29" s="115" t="str">
        <f>AK27</f>
        <v/>
      </c>
      <c r="AA29" s="239" t="s">
        <v>121</v>
      </c>
      <c r="AB29" s="240"/>
      <c r="AC29" s="128"/>
      <c r="AD29" s="114" t="s">
        <v>329</v>
      </c>
      <c r="AE29" s="129"/>
      <c r="AF29" s="130"/>
      <c r="AG29" s="114" t="s">
        <v>329</v>
      </c>
      <c r="AH29" s="131"/>
      <c r="AI29" s="132">
        <v>1</v>
      </c>
      <c r="AJ29" s="133">
        <v>0</v>
      </c>
      <c r="AK29" s="134" t="str">
        <f t="shared" si="2"/>
        <v/>
      </c>
      <c r="AL29" s="134" t="str">
        <f t="shared" si="3"/>
        <v/>
      </c>
    </row>
    <row r="30" spans="1:38" ht="20.100000000000001" customHeight="1" thickBot="1">
      <c r="C30" s="165"/>
      <c r="D30" s="231" t="s">
        <v>119</v>
      </c>
      <c r="E30" s="253"/>
      <c r="F30" s="253"/>
      <c r="G30" s="254"/>
      <c r="H30" s="165"/>
      <c r="K30" s="166" t="str">
        <f>IF(AC28="","",AC28)</f>
        <v/>
      </c>
      <c r="L30" s="231" t="s">
        <v>122</v>
      </c>
      <c r="M30" s="253"/>
      <c r="N30" s="253"/>
      <c r="O30" s="254"/>
      <c r="P30" s="167" t="str">
        <f>IF(AE28="","",AE28)</f>
        <v/>
      </c>
      <c r="S30" s="255" t="s">
        <v>345</v>
      </c>
      <c r="T30" s="256"/>
      <c r="U30" s="256"/>
      <c r="V30" s="256"/>
      <c r="W30" s="256"/>
      <c r="X30" s="257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  <c r="AI30" s="258"/>
      <c r="AJ30" s="258"/>
      <c r="AK30" s="258"/>
      <c r="AL30" s="259"/>
    </row>
    <row r="31" spans="1:38" ht="20.100000000000001" customHeight="1">
      <c r="C31" s="141" t="s">
        <v>340</v>
      </c>
      <c r="D31" s="168"/>
      <c r="F31" s="169"/>
      <c r="G31" s="168" t="str">
        <f>IF(AH26="","",AH26)</f>
        <v/>
      </c>
      <c r="H31" s="141" t="s">
        <v>340</v>
      </c>
      <c r="K31" s="141" t="s">
        <v>340</v>
      </c>
      <c r="L31" s="168" t="str">
        <f>IF(AF28="","",AF28)</f>
        <v/>
      </c>
      <c r="N31" s="169"/>
      <c r="O31" s="168" t="str">
        <f>IF(AH28="","",AH28)</f>
        <v/>
      </c>
      <c r="P31" s="141" t="s">
        <v>340</v>
      </c>
    </row>
    <row r="32" spans="1:38" ht="20.100000000000001" customHeight="1">
      <c r="B32" s="247" t="s">
        <v>346</v>
      </c>
      <c r="C32" s="247"/>
    </row>
    <row r="33" spans="1:38" ht="20.100000000000001" customHeight="1">
      <c r="C33" s="154" t="s">
        <v>353</v>
      </c>
      <c r="D33" s="262" t="str">
        <f>I20</f>
        <v/>
      </c>
      <c r="E33" s="262"/>
      <c r="F33" s="154" t="s">
        <v>354</v>
      </c>
      <c r="G33" s="262" t="str">
        <f>IF(E21="","",IF(E21+F22&lt;N21+M22,D22,N22))</f>
        <v/>
      </c>
      <c r="H33" s="262"/>
      <c r="I33" s="154" t="s">
        <v>355</v>
      </c>
      <c r="J33" s="262" t="str">
        <f>IF(C23="","",IF(C23+D24&lt;H23+G24,B24,H24))</f>
        <v/>
      </c>
      <c r="K33" s="262"/>
      <c r="L33" s="154" t="s">
        <v>356</v>
      </c>
      <c r="M33" s="262"/>
      <c r="N33" s="262"/>
      <c r="O33" s="154" t="s">
        <v>357</v>
      </c>
      <c r="P33" s="262" t="str">
        <f>IF(AC26="","",IF(AC26+AF26&lt;AE26+AH26,X26,Z26))</f>
        <v/>
      </c>
      <c r="Q33" s="262"/>
    </row>
    <row r="34" spans="1:38" ht="20.100000000000001" customHeight="1">
      <c r="I34" s="154" t="s">
        <v>355</v>
      </c>
      <c r="J34" s="260" t="str">
        <f>IF(K23="","",IF(K23+L24&lt;P23+O24,J24,P24))</f>
        <v/>
      </c>
      <c r="K34" s="260"/>
      <c r="L34" s="154" t="s">
        <v>356</v>
      </c>
      <c r="M34" s="260" t="str">
        <f>IF(AC28="","",IF(AC28+AF28&gt;AE28+AH28,X28,Z28))</f>
        <v/>
      </c>
      <c r="N34" s="260" t="str">
        <f>IF(F34="","",IF(F34+I34&gt;H34+K34,A34,C34))</f>
        <v/>
      </c>
      <c r="O34" s="154" t="s">
        <v>357</v>
      </c>
      <c r="P34" s="268" t="str">
        <f>IF(AC28="","",IF(AC28+AF28&lt;AE28+AH28,X28,Z28))</f>
        <v/>
      </c>
      <c r="Q34" s="268"/>
    </row>
    <row r="35" spans="1:38" ht="20.100000000000001" customHeight="1" thickBot="1"/>
    <row r="36" spans="1:38" ht="27" customHeight="1" thickTop="1" thickBot="1">
      <c r="A36" s="101" t="s">
        <v>383</v>
      </c>
      <c r="B36" s="102"/>
      <c r="C36" s="102"/>
      <c r="D36" s="102"/>
      <c r="E36" s="102"/>
      <c r="F36" s="102"/>
      <c r="G36" s="102"/>
      <c r="H36" s="102"/>
      <c r="I36" s="261"/>
      <c r="J36" s="261"/>
      <c r="K36" s="156"/>
      <c r="L36" s="102"/>
      <c r="M36" s="102"/>
      <c r="N36" s="102"/>
      <c r="O36" s="102"/>
      <c r="P36" s="102"/>
      <c r="Q36" s="102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</row>
    <row r="37" spans="1:38" ht="20.100000000000001" customHeight="1" thickBot="1">
      <c r="A37"/>
      <c r="B37"/>
      <c r="C37"/>
      <c r="D37"/>
      <c r="E37"/>
      <c r="F37"/>
      <c r="G37"/>
      <c r="H37"/>
      <c r="I37" s="232" t="str">
        <f>IF(E38="","",IF(E38+F39&gt;N38+M39,D39,N39))</f>
        <v/>
      </c>
      <c r="J37" s="201"/>
      <c r="K37"/>
      <c r="L37"/>
      <c r="M37"/>
      <c r="N37"/>
      <c r="O37"/>
      <c r="P37"/>
      <c r="Q37"/>
      <c r="S37" s="224" t="s">
        <v>320</v>
      </c>
      <c r="T37" s="225"/>
      <c r="U37" s="225"/>
      <c r="V37" s="225"/>
      <c r="W37" s="225"/>
      <c r="X37" s="105" t="s">
        <v>321</v>
      </c>
      <c r="Y37" s="105"/>
      <c r="Z37" s="105" t="s">
        <v>321</v>
      </c>
      <c r="AA37" s="225" t="s">
        <v>322</v>
      </c>
      <c r="AB37" s="226"/>
      <c r="AC37" s="224" t="s">
        <v>323</v>
      </c>
      <c r="AD37" s="225"/>
      <c r="AE37" s="225"/>
      <c r="AF37" s="225" t="s">
        <v>324</v>
      </c>
      <c r="AG37" s="225"/>
      <c r="AH37" s="226"/>
      <c r="AI37" s="106" t="s">
        <v>325</v>
      </c>
      <c r="AJ37" s="107" t="s">
        <v>325</v>
      </c>
      <c r="AK37" s="108" t="s">
        <v>326</v>
      </c>
      <c r="AL37" s="108" t="s">
        <v>327</v>
      </c>
    </row>
    <row r="38" spans="1:38" ht="20.100000000000001" customHeight="1">
      <c r="A38"/>
      <c r="C38" s="109"/>
      <c r="D38" s="109"/>
      <c r="E38" s="110"/>
      <c r="F38" s="111"/>
      <c r="G38" s="111"/>
      <c r="H38" s="111"/>
      <c r="I38" s="111"/>
      <c r="J38" s="112"/>
      <c r="K38" s="111"/>
      <c r="L38" s="111"/>
      <c r="M38" s="111"/>
      <c r="N38" s="110"/>
      <c r="O38" s="109"/>
      <c r="P38" s="109"/>
      <c r="S38" s="227" t="s">
        <v>328</v>
      </c>
      <c r="T38" s="228"/>
      <c r="U38" s="228"/>
      <c r="V38" s="228"/>
      <c r="W38" s="229"/>
      <c r="X38" s="113">
        <f>$B$45</f>
        <v>0</v>
      </c>
      <c r="Y38" s="114" t="s">
        <v>329</v>
      </c>
      <c r="Z38" s="115">
        <f>$D$45</f>
        <v>0</v>
      </c>
      <c r="AA38" s="230" t="s">
        <v>330</v>
      </c>
      <c r="AB38" s="231"/>
      <c r="AC38" s="116"/>
      <c r="AD38" s="114" t="s">
        <v>329</v>
      </c>
      <c r="AE38" s="117"/>
      <c r="AF38" s="118"/>
      <c r="AG38" s="114" t="s">
        <v>329</v>
      </c>
      <c r="AH38" s="119"/>
      <c r="AI38" s="120">
        <v>0</v>
      </c>
      <c r="AJ38" s="121">
        <v>3</v>
      </c>
      <c r="AK38" s="122" t="str">
        <f t="shared" ref="AK38:AK46" si="4">IF(AC38="","",IF(AC38+AF38&gt;AE38+AH38,X38,Z38))</f>
        <v/>
      </c>
      <c r="AL38" s="122" t="str">
        <f t="shared" ref="AL38:AL46" si="5">IF(AC38="","",IF(AC38+AF38&lt;AE38+AH38,X38,Z38))</f>
        <v/>
      </c>
    </row>
    <row r="39" spans="1:38" ht="20.100000000000001" customHeight="1">
      <c r="A39"/>
      <c r="C39" s="109"/>
      <c r="D39" s="232" t="str">
        <f>IF(C40="","",IF(C40+D41&gt;H40+G41,B41,H41))</f>
        <v/>
      </c>
      <c r="E39" s="201"/>
      <c r="F39" s="123"/>
      <c r="G39" s="109"/>
      <c r="H39" s="109"/>
      <c r="I39" s="233" t="s">
        <v>123</v>
      </c>
      <c r="J39" s="233"/>
      <c r="K39" s="109"/>
      <c r="L39" s="124"/>
      <c r="M39" s="170"/>
      <c r="N39" s="234" t="str">
        <f>IF(K40="","",IF(K40+L41&gt;P40+O41,J41,P41))</f>
        <v/>
      </c>
      <c r="O39" s="235"/>
      <c r="P39" s="109"/>
      <c r="S39" s="236" t="s">
        <v>331</v>
      </c>
      <c r="T39" s="237"/>
      <c r="U39" s="237"/>
      <c r="V39" s="237"/>
      <c r="W39" s="238"/>
      <c r="X39" s="126">
        <f>$F$45</f>
        <v>0</v>
      </c>
      <c r="Y39" s="114" t="s">
        <v>329</v>
      </c>
      <c r="Z39" s="127">
        <f>$H$45</f>
        <v>0</v>
      </c>
      <c r="AA39" s="239" t="s">
        <v>332</v>
      </c>
      <c r="AB39" s="240"/>
      <c r="AC39" s="128"/>
      <c r="AD39" s="114" t="s">
        <v>329</v>
      </c>
      <c r="AE39" s="129"/>
      <c r="AF39" s="130"/>
      <c r="AG39" s="114" t="s">
        <v>329</v>
      </c>
      <c r="AH39" s="131"/>
      <c r="AI39" s="132">
        <v>0</v>
      </c>
      <c r="AJ39" s="133">
        <v>1</v>
      </c>
      <c r="AK39" s="134" t="str">
        <f t="shared" si="4"/>
        <v/>
      </c>
      <c r="AL39" s="134" t="str">
        <f t="shared" si="5"/>
        <v/>
      </c>
    </row>
    <row r="40" spans="1:38" ht="20.100000000000001" customHeight="1">
      <c r="A40"/>
      <c r="C40" s="110"/>
      <c r="D40" s="111"/>
      <c r="E40" s="111"/>
      <c r="F40" s="112"/>
      <c r="G40" s="111"/>
      <c r="H40" s="110"/>
      <c r="I40" s="109"/>
      <c r="J40" s="109"/>
      <c r="K40" s="110"/>
      <c r="L40" s="111"/>
      <c r="M40" s="111"/>
      <c r="N40" s="112"/>
      <c r="O40" s="111"/>
      <c r="P40" s="110"/>
      <c r="S40" s="241" t="s">
        <v>333</v>
      </c>
      <c r="T40" s="242"/>
      <c r="U40" s="242"/>
      <c r="V40" s="242"/>
      <c r="W40" s="242"/>
      <c r="X40" s="135">
        <f>$J$45</f>
        <v>0</v>
      </c>
      <c r="Y40" s="114" t="s">
        <v>329</v>
      </c>
      <c r="Z40" s="127">
        <f>$L$45</f>
        <v>0</v>
      </c>
      <c r="AA40" s="239" t="s">
        <v>334</v>
      </c>
      <c r="AB40" s="240"/>
      <c r="AC40" s="128"/>
      <c r="AD40" s="114" t="s">
        <v>329</v>
      </c>
      <c r="AE40" s="129"/>
      <c r="AF40" s="130"/>
      <c r="AG40" s="114" t="s">
        <v>329</v>
      </c>
      <c r="AH40" s="131"/>
      <c r="AI40" s="132">
        <v>2</v>
      </c>
      <c r="AJ40" s="133">
        <v>0</v>
      </c>
      <c r="AK40" s="134" t="str">
        <f t="shared" si="4"/>
        <v/>
      </c>
      <c r="AL40" s="134" t="str">
        <f t="shared" si="5"/>
        <v/>
      </c>
    </row>
    <row r="41" spans="1:38" ht="20.100000000000001" customHeight="1">
      <c r="A41"/>
      <c r="B41" s="232" t="str">
        <f>IF(B42="","",IF(B42+C44&gt;E42+D44,B45,D45))</f>
        <v/>
      </c>
      <c r="C41" s="201"/>
      <c r="D41" s="136"/>
      <c r="E41" s="247" t="s">
        <v>335</v>
      </c>
      <c r="F41" s="247"/>
      <c r="G41" s="171"/>
      <c r="H41" s="234" t="str">
        <f>IF(F42="","",IF(F42+G44&gt;I42+H44,F45,H45))</f>
        <v/>
      </c>
      <c r="I41" s="235"/>
      <c r="J41" s="248" t="str">
        <f>IF(J42="","",IF(J42+K44&gt;M42+L44,J45,L45))</f>
        <v/>
      </c>
      <c r="K41" s="235"/>
      <c r="L41" s="136"/>
      <c r="M41" s="247" t="s">
        <v>139</v>
      </c>
      <c r="N41" s="247"/>
      <c r="O41" s="137"/>
      <c r="P41" s="234" t="str">
        <f>IF(N42="","",IF(N42+O44&gt;Q42+P44,N45,P45))</f>
        <v/>
      </c>
      <c r="Q41" s="235"/>
      <c r="S41" s="241" t="s">
        <v>336</v>
      </c>
      <c r="T41" s="242"/>
      <c r="U41" s="242"/>
      <c r="V41" s="242"/>
      <c r="W41" s="242"/>
      <c r="X41" s="135">
        <f>$N$45</f>
        <v>0</v>
      </c>
      <c r="Y41" s="114" t="s">
        <v>329</v>
      </c>
      <c r="Z41" s="127">
        <f>$P$45</f>
        <v>0</v>
      </c>
      <c r="AA41" s="239" t="s">
        <v>337</v>
      </c>
      <c r="AB41" s="240"/>
      <c r="AC41" s="128"/>
      <c r="AD41" s="114" t="s">
        <v>329</v>
      </c>
      <c r="AE41" s="129"/>
      <c r="AF41" s="130"/>
      <c r="AG41" s="114" t="s">
        <v>329</v>
      </c>
      <c r="AH41" s="131"/>
      <c r="AI41" s="132">
        <v>0</v>
      </c>
      <c r="AJ41" s="133">
        <v>1</v>
      </c>
      <c r="AK41" s="134" t="str">
        <f t="shared" si="4"/>
        <v/>
      </c>
      <c r="AL41" s="134" t="str">
        <f t="shared" si="5"/>
        <v/>
      </c>
    </row>
    <row r="42" spans="1:38" ht="20.100000000000001" customHeight="1">
      <c r="A42"/>
      <c r="B42" s="110"/>
      <c r="C42" s="140"/>
      <c r="D42" s="139"/>
      <c r="E42" s="110"/>
      <c r="F42" s="110"/>
      <c r="G42" s="140"/>
      <c r="H42" s="139"/>
      <c r="I42" s="110"/>
      <c r="J42" s="110"/>
      <c r="K42" s="140"/>
      <c r="L42" s="139"/>
      <c r="M42" s="110"/>
      <c r="N42" s="110"/>
      <c r="O42" s="140"/>
      <c r="P42" s="139"/>
      <c r="Q42" s="110"/>
      <c r="S42" s="241" t="s">
        <v>338</v>
      </c>
      <c r="T42" s="242"/>
      <c r="U42" s="242"/>
      <c r="V42" s="242"/>
      <c r="W42" s="242"/>
      <c r="X42" s="113" t="str">
        <f>AK38</f>
        <v/>
      </c>
      <c r="Y42" s="114" t="s">
        <v>352</v>
      </c>
      <c r="Z42" s="115" t="str">
        <f>AK39</f>
        <v/>
      </c>
      <c r="AA42" s="239" t="s">
        <v>339</v>
      </c>
      <c r="AB42" s="240"/>
      <c r="AC42" s="128"/>
      <c r="AD42" s="114" t="s">
        <v>329</v>
      </c>
      <c r="AE42" s="129"/>
      <c r="AF42" s="130"/>
      <c r="AG42" s="114" t="s">
        <v>329</v>
      </c>
      <c r="AH42" s="131"/>
      <c r="AI42" s="132">
        <v>3</v>
      </c>
      <c r="AJ42" s="133">
        <v>0</v>
      </c>
      <c r="AK42" s="134" t="str">
        <f t="shared" si="4"/>
        <v/>
      </c>
      <c r="AL42" s="134" t="str">
        <f t="shared" si="5"/>
        <v/>
      </c>
    </row>
    <row r="43" spans="1:38" ht="20.100000000000001" customHeight="1">
      <c r="A43"/>
      <c r="B43" s="141" t="s">
        <v>340</v>
      </c>
      <c r="C43" s="243" t="s">
        <v>332</v>
      </c>
      <c r="D43" s="244"/>
      <c r="E43" s="142" t="s">
        <v>340</v>
      </c>
      <c r="F43" s="141" t="s">
        <v>340</v>
      </c>
      <c r="G43" s="243" t="s">
        <v>330</v>
      </c>
      <c r="H43" s="245"/>
      <c r="I43" s="142" t="s">
        <v>340</v>
      </c>
      <c r="J43" s="164" t="s">
        <v>340</v>
      </c>
      <c r="K43" s="247" t="s">
        <v>337</v>
      </c>
      <c r="L43" s="247"/>
      <c r="M43" s="142" t="s">
        <v>340</v>
      </c>
      <c r="N43" s="141" t="s">
        <v>340</v>
      </c>
      <c r="O43" s="243" t="s">
        <v>334</v>
      </c>
      <c r="P43" s="244"/>
      <c r="Q43" s="142" t="s">
        <v>340</v>
      </c>
      <c r="S43" s="227" t="s">
        <v>341</v>
      </c>
      <c r="T43" s="228"/>
      <c r="U43" s="228"/>
      <c r="V43" s="228"/>
      <c r="W43" s="229"/>
      <c r="X43" s="113" t="str">
        <f>AL38</f>
        <v/>
      </c>
      <c r="Y43" s="114" t="s">
        <v>352</v>
      </c>
      <c r="Z43" s="115" t="str">
        <f>AL39</f>
        <v/>
      </c>
      <c r="AA43" s="230" t="s">
        <v>335</v>
      </c>
      <c r="AB43" s="231"/>
      <c r="AC43" s="128"/>
      <c r="AD43" s="114" t="s">
        <v>329</v>
      </c>
      <c r="AE43" s="129"/>
      <c r="AF43" s="172"/>
      <c r="AG43" s="114" t="s">
        <v>329</v>
      </c>
      <c r="AH43" s="173"/>
      <c r="AI43" s="132">
        <v>0</v>
      </c>
      <c r="AJ43" s="133">
        <v>1</v>
      </c>
      <c r="AK43" s="134" t="str">
        <f t="shared" si="4"/>
        <v/>
      </c>
      <c r="AL43" s="134" t="str">
        <f t="shared" si="5"/>
        <v/>
      </c>
    </row>
    <row r="44" spans="1:38" ht="20.100000000000001" customHeight="1">
      <c r="A44"/>
      <c r="B44" s="143" t="s">
        <v>384</v>
      </c>
      <c r="C44" s="144"/>
      <c r="D44" s="145"/>
      <c r="E44" s="146" t="s">
        <v>493</v>
      </c>
      <c r="F44" s="143" t="s">
        <v>385</v>
      </c>
      <c r="G44" s="144"/>
      <c r="H44" s="145"/>
      <c r="I44" s="143" t="s">
        <v>496</v>
      </c>
      <c r="J44" s="147" t="s">
        <v>495</v>
      </c>
      <c r="K44" s="148"/>
      <c r="L44" s="149"/>
      <c r="M44" s="143" t="s">
        <v>494</v>
      </c>
      <c r="N44" s="147" t="s">
        <v>497</v>
      </c>
      <c r="O44" s="144"/>
      <c r="P44" s="145"/>
      <c r="Q44" s="146" t="s">
        <v>498</v>
      </c>
      <c r="S44" s="241" t="s">
        <v>342</v>
      </c>
      <c r="T44" s="242"/>
      <c r="U44" s="242"/>
      <c r="V44" s="242"/>
      <c r="W44" s="242"/>
      <c r="X44" s="113" t="str">
        <f>AK40</f>
        <v/>
      </c>
      <c r="Y44" s="114" t="s">
        <v>352</v>
      </c>
      <c r="Z44" s="115" t="str">
        <f>AK41</f>
        <v/>
      </c>
      <c r="AA44" s="239" t="s">
        <v>123</v>
      </c>
      <c r="AB44" s="240"/>
      <c r="AC44" s="128"/>
      <c r="AD44" s="114" t="s">
        <v>329</v>
      </c>
      <c r="AE44" s="129"/>
      <c r="AF44" s="130"/>
      <c r="AG44" s="114" t="s">
        <v>329</v>
      </c>
      <c r="AH44" s="131"/>
      <c r="AI44" s="132">
        <v>0</v>
      </c>
      <c r="AJ44" s="133">
        <v>1</v>
      </c>
      <c r="AK44" s="134" t="str">
        <f t="shared" si="4"/>
        <v/>
      </c>
      <c r="AL44" s="134" t="str">
        <f t="shared" si="5"/>
        <v/>
      </c>
    </row>
    <row r="45" spans="1:38" ht="20.100000000000001" customHeight="1">
      <c r="A45"/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  <c r="S45" s="241" t="s">
        <v>343</v>
      </c>
      <c r="T45" s="242"/>
      <c r="U45" s="242"/>
      <c r="V45" s="242"/>
      <c r="W45" s="242"/>
      <c r="X45" s="113" t="str">
        <f>AL40</f>
        <v/>
      </c>
      <c r="Y45" s="114" t="s">
        <v>352</v>
      </c>
      <c r="Z45" s="115" t="str">
        <f>AL41</f>
        <v/>
      </c>
      <c r="AA45" s="239" t="s">
        <v>139</v>
      </c>
      <c r="AB45" s="240"/>
      <c r="AC45" s="128"/>
      <c r="AD45" s="114" t="s">
        <v>329</v>
      </c>
      <c r="AE45" s="129"/>
      <c r="AF45" s="130"/>
      <c r="AG45" s="114" t="s">
        <v>329</v>
      </c>
      <c r="AH45" s="131"/>
      <c r="AI45" s="132">
        <v>1</v>
      </c>
      <c r="AJ45" s="133">
        <v>2</v>
      </c>
      <c r="AK45" s="134" t="str">
        <f t="shared" si="4"/>
        <v/>
      </c>
      <c r="AL45" s="134" t="str">
        <f t="shared" si="5"/>
        <v/>
      </c>
    </row>
    <row r="46" spans="1:38" ht="20.100000000000001" customHeight="1">
      <c r="A46"/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S46" s="241" t="s">
        <v>344</v>
      </c>
      <c r="T46" s="242"/>
      <c r="U46" s="242"/>
      <c r="V46" s="242"/>
      <c r="W46" s="242"/>
      <c r="X46" s="113" t="str">
        <f>AK42</f>
        <v/>
      </c>
      <c r="Y46" s="114" t="s">
        <v>352</v>
      </c>
      <c r="Z46" s="115" t="str">
        <f>AK44</f>
        <v/>
      </c>
      <c r="AA46" s="239" t="s">
        <v>121</v>
      </c>
      <c r="AB46" s="240"/>
      <c r="AC46" s="128"/>
      <c r="AD46" s="114" t="s">
        <v>329</v>
      </c>
      <c r="AE46" s="129"/>
      <c r="AF46" s="130"/>
      <c r="AG46" s="114" t="s">
        <v>329</v>
      </c>
      <c r="AH46" s="131"/>
      <c r="AI46" s="132">
        <v>0</v>
      </c>
      <c r="AJ46" s="133">
        <v>1</v>
      </c>
      <c r="AK46" s="134" t="str">
        <f t="shared" si="4"/>
        <v/>
      </c>
      <c r="AL46" s="134" t="str">
        <f t="shared" si="5"/>
        <v/>
      </c>
    </row>
    <row r="47" spans="1:38" ht="20.100000000000001" customHeight="1" thickBot="1">
      <c r="A47"/>
      <c r="C47" s="165"/>
      <c r="D47" s="231" t="s">
        <v>119</v>
      </c>
      <c r="E47" s="253"/>
      <c r="F47" s="253"/>
      <c r="G47" s="254"/>
      <c r="H47" s="167"/>
      <c r="K47" s="166" t="str">
        <f>IF(AC45="","",AC45)</f>
        <v/>
      </c>
      <c r="L47" s="231" t="s">
        <v>122</v>
      </c>
      <c r="M47" s="253"/>
      <c r="N47" s="253"/>
      <c r="O47" s="253"/>
      <c r="P47" s="167" t="str">
        <f>IF(AE45="","",AE45)</f>
        <v/>
      </c>
      <c r="S47" s="255" t="s">
        <v>345</v>
      </c>
      <c r="T47" s="256"/>
      <c r="U47" s="256"/>
      <c r="V47" s="256"/>
      <c r="W47" s="256"/>
      <c r="X47" s="257"/>
      <c r="Y47" s="258"/>
      <c r="Z47" s="258"/>
      <c r="AA47" s="258"/>
      <c r="AB47" s="258"/>
      <c r="AC47" s="258"/>
      <c r="AD47" s="258"/>
      <c r="AE47" s="258"/>
      <c r="AF47" s="258"/>
      <c r="AG47" s="258"/>
      <c r="AH47" s="258"/>
      <c r="AI47" s="258"/>
      <c r="AJ47" s="258"/>
      <c r="AK47" s="258"/>
      <c r="AL47" s="259"/>
    </row>
    <row r="48" spans="1:38" ht="20.100000000000001" customHeight="1">
      <c r="A48"/>
      <c r="C48" s="141" t="s">
        <v>340</v>
      </c>
      <c r="D48" s="137"/>
      <c r="F48" s="153"/>
      <c r="G48" s="137"/>
      <c r="H48" s="141" t="s">
        <v>340</v>
      </c>
      <c r="K48" s="141" t="s">
        <v>340</v>
      </c>
      <c r="L48" s="137" t="str">
        <f>IF(AF45="","",AF45)</f>
        <v/>
      </c>
      <c r="N48" s="153"/>
      <c r="O48" s="137" t="str">
        <f>IF(AH45="","",AH45)</f>
        <v/>
      </c>
      <c r="P48" s="141" t="s">
        <v>340</v>
      </c>
    </row>
    <row r="49" spans="1:38" ht="20.100000000000001" customHeight="1">
      <c r="A49"/>
      <c r="B49" s="247" t="s">
        <v>346</v>
      </c>
      <c r="C49" s="247"/>
    </row>
    <row r="50" spans="1:38" ht="20.100000000000001" customHeight="1">
      <c r="A50"/>
      <c r="C50" s="154" t="s">
        <v>358</v>
      </c>
      <c r="D50" s="262" t="str">
        <f>I37</f>
        <v/>
      </c>
      <c r="E50" s="262"/>
      <c r="F50" s="154" t="s">
        <v>359</v>
      </c>
      <c r="G50" s="262" t="str">
        <f>IF(E38="","",IF(E38+F39&lt;N38+M39,D39,N39))</f>
        <v/>
      </c>
      <c r="H50" s="262"/>
      <c r="I50" s="154" t="s">
        <v>360</v>
      </c>
      <c r="J50" s="262" t="str">
        <f>IF(C40="","",IF(C40+D41&lt;H40+G41,B41,H41))</f>
        <v/>
      </c>
      <c r="K50" s="262"/>
      <c r="L50" s="154" t="s">
        <v>361</v>
      </c>
      <c r="M50" s="262" t="str">
        <f>IF(AC43="","",IF(AC43+AF43&gt;AE43+AH43,X43,Z43))</f>
        <v/>
      </c>
      <c r="N50" s="262" t="e">
        <f>IF(F50="","",IF(F50+I50&gt;H50+K50,A50,C50))</f>
        <v>#VALUE!</v>
      </c>
      <c r="O50" s="154" t="s">
        <v>362</v>
      </c>
      <c r="P50" s="262" t="str">
        <f>IF(AC43="","",IF(AC43+AF43&lt;AE43+AH43,X43,Z43))</f>
        <v/>
      </c>
      <c r="Q50" s="262"/>
    </row>
    <row r="51" spans="1:38" ht="20.100000000000001" customHeight="1">
      <c r="A51"/>
      <c r="I51" s="154" t="s">
        <v>360</v>
      </c>
      <c r="J51" s="260" t="str">
        <f>IF(K40="","",IF(K40+L41&lt;P40+O41,J41,P41))</f>
        <v/>
      </c>
      <c r="K51" s="260"/>
      <c r="L51" s="154" t="s">
        <v>361</v>
      </c>
      <c r="M51" s="260" t="str">
        <f>IF(AC45="","",IF(AC45+AF45&gt;AE45+AH45,X45,Z45))</f>
        <v/>
      </c>
      <c r="N51" s="260" t="str">
        <f>IF(F51="","",IF(F51+I51&gt;H51+K51,A51,C51))</f>
        <v/>
      </c>
      <c r="O51" s="154" t="s">
        <v>362</v>
      </c>
      <c r="P51" s="268" t="str">
        <f>IF(AC45="","",IF(AC45+AF45&lt;AE45+AH45,X45,Z45))</f>
        <v/>
      </c>
      <c r="Q51" s="268"/>
    </row>
    <row r="52" spans="1:38" ht="20.100000000000001" customHeight="1" thickBot="1"/>
    <row r="53" spans="1:38" ht="27" customHeight="1" thickTop="1" thickBot="1">
      <c r="A53" s="101" t="s">
        <v>386</v>
      </c>
      <c r="B53" s="102"/>
      <c r="C53" s="102"/>
      <c r="D53" s="102"/>
      <c r="E53" s="102"/>
      <c r="F53" s="102"/>
      <c r="G53" s="102"/>
      <c r="H53" s="102"/>
      <c r="I53" s="261"/>
      <c r="J53" s="261"/>
      <c r="K53" s="156"/>
      <c r="L53" s="102"/>
      <c r="M53" s="102"/>
      <c r="N53" s="102"/>
      <c r="O53" s="102"/>
      <c r="P53" s="102"/>
      <c r="Q53" s="102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</row>
    <row r="54" spans="1:38" ht="20.100000000000001" customHeight="1" thickBot="1">
      <c r="A54"/>
      <c r="B54"/>
      <c r="C54"/>
      <c r="D54"/>
      <c r="E54"/>
      <c r="F54"/>
      <c r="G54"/>
      <c r="H54"/>
      <c r="I54" s="232" t="str">
        <f>IF(E55="","",IF(E55+F56&gt;N55+M56,D56,N56))</f>
        <v/>
      </c>
      <c r="J54" s="201"/>
      <c r="K54"/>
      <c r="L54"/>
      <c r="M54"/>
      <c r="N54"/>
      <c r="O54"/>
      <c r="P54"/>
      <c r="Q54"/>
      <c r="S54" s="224" t="s">
        <v>320</v>
      </c>
      <c r="T54" s="225"/>
      <c r="U54" s="225"/>
      <c r="V54" s="225"/>
      <c r="W54" s="225"/>
      <c r="X54" s="105" t="s">
        <v>321</v>
      </c>
      <c r="Y54" s="105"/>
      <c r="Z54" s="105" t="s">
        <v>321</v>
      </c>
      <c r="AA54" s="225" t="s">
        <v>322</v>
      </c>
      <c r="AB54" s="226"/>
      <c r="AC54" s="224" t="s">
        <v>323</v>
      </c>
      <c r="AD54" s="225"/>
      <c r="AE54" s="225"/>
      <c r="AF54" s="225" t="s">
        <v>324</v>
      </c>
      <c r="AG54" s="225"/>
      <c r="AH54" s="226"/>
      <c r="AI54" s="106" t="s">
        <v>325</v>
      </c>
      <c r="AJ54" s="107" t="s">
        <v>325</v>
      </c>
      <c r="AK54" s="108" t="s">
        <v>326</v>
      </c>
      <c r="AL54" s="108" t="s">
        <v>327</v>
      </c>
    </row>
    <row r="55" spans="1:38" ht="20.100000000000001" customHeight="1">
      <c r="A55"/>
      <c r="C55" s="109"/>
      <c r="D55" s="109"/>
      <c r="E55" s="110"/>
      <c r="F55" s="111"/>
      <c r="G55" s="111"/>
      <c r="H55" s="111"/>
      <c r="I55" s="157"/>
      <c r="J55" s="112"/>
      <c r="K55" s="111"/>
      <c r="L55" s="111"/>
      <c r="M55" s="111"/>
      <c r="N55" s="110"/>
      <c r="O55" s="109"/>
      <c r="P55" s="109"/>
      <c r="S55" s="227" t="s">
        <v>328</v>
      </c>
      <c r="T55" s="228"/>
      <c r="U55" s="228"/>
      <c r="V55" s="228"/>
      <c r="W55" s="229"/>
      <c r="X55" s="113">
        <f>$B$62</f>
        <v>0</v>
      </c>
      <c r="Y55" s="114" t="s">
        <v>329</v>
      </c>
      <c r="Z55" s="115">
        <f>$D$62</f>
        <v>0</v>
      </c>
      <c r="AA55" s="230" t="s">
        <v>330</v>
      </c>
      <c r="AB55" s="231"/>
      <c r="AC55" s="116"/>
      <c r="AD55" s="114" t="s">
        <v>329</v>
      </c>
      <c r="AE55" s="117"/>
      <c r="AF55" s="118"/>
      <c r="AG55" s="114" t="s">
        <v>329</v>
      </c>
      <c r="AH55" s="119"/>
      <c r="AI55" s="120">
        <v>1</v>
      </c>
      <c r="AJ55" s="121">
        <v>0</v>
      </c>
      <c r="AK55" s="122" t="str">
        <f t="shared" ref="AK55:AK63" si="6">IF(AC55="","",IF(AC55+AF55&gt;AE55+AH55,X55,Z55))</f>
        <v/>
      </c>
      <c r="AL55" s="122" t="str">
        <f t="shared" ref="AL55:AL63" si="7">IF(AC55="","",IF(AC55+AF55&lt;AE55+AH55,X55,Z55))</f>
        <v/>
      </c>
    </row>
    <row r="56" spans="1:38" ht="20.100000000000001" customHeight="1">
      <c r="A56"/>
      <c r="C56" s="109"/>
      <c r="D56" s="232" t="str">
        <f>IF(C57="","",IF(C57+D58&gt;H57+G58,B58,H58))</f>
        <v/>
      </c>
      <c r="E56" s="201"/>
      <c r="F56" s="174"/>
      <c r="G56" s="109"/>
      <c r="H56" s="109"/>
      <c r="I56" s="233" t="s">
        <v>123</v>
      </c>
      <c r="J56" s="269"/>
      <c r="K56" s="109"/>
      <c r="L56" s="124"/>
      <c r="M56" s="170"/>
      <c r="N56" s="234" t="str">
        <f>IF(K57="","",IF(K57+L58&gt;P57+O58,J58,P58))</f>
        <v/>
      </c>
      <c r="O56" s="235"/>
      <c r="P56" s="109"/>
      <c r="S56" s="236" t="s">
        <v>331</v>
      </c>
      <c r="T56" s="237"/>
      <c r="U56" s="237"/>
      <c r="V56" s="237"/>
      <c r="W56" s="238"/>
      <c r="X56" s="181">
        <f>$F$62</f>
        <v>0</v>
      </c>
      <c r="Y56" s="114" t="s">
        <v>329</v>
      </c>
      <c r="Z56" s="127">
        <f>$H$62</f>
        <v>0</v>
      </c>
      <c r="AA56" s="239" t="s">
        <v>332</v>
      </c>
      <c r="AB56" s="240"/>
      <c r="AC56" s="128"/>
      <c r="AD56" s="114" t="s">
        <v>329</v>
      </c>
      <c r="AE56" s="129"/>
      <c r="AF56" s="130"/>
      <c r="AG56" s="114" t="s">
        <v>329</v>
      </c>
      <c r="AH56" s="131"/>
      <c r="AI56" s="132">
        <v>1</v>
      </c>
      <c r="AJ56" s="133">
        <v>2</v>
      </c>
      <c r="AK56" s="134" t="str">
        <f t="shared" si="6"/>
        <v/>
      </c>
      <c r="AL56" s="134" t="str">
        <f t="shared" si="7"/>
        <v/>
      </c>
    </row>
    <row r="57" spans="1:38" ht="20.100000000000001" customHeight="1">
      <c r="A57"/>
      <c r="C57" s="110"/>
      <c r="D57" s="111"/>
      <c r="E57" s="157"/>
      <c r="F57" s="175"/>
      <c r="G57" s="111"/>
      <c r="H57" s="110"/>
      <c r="I57" s="109"/>
      <c r="J57" s="109"/>
      <c r="K57" s="110"/>
      <c r="L57" s="111"/>
      <c r="M57" s="111"/>
      <c r="N57" s="112"/>
      <c r="O57" s="111"/>
      <c r="P57" s="110"/>
      <c r="S57" s="241" t="s">
        <v>333</v>
      </c>
      <c r="T57" s="242"/>
      <c r="U57" s="242"/>
      <c r="V57" s="242"/>
      <c r="W57" s="242"/>
      <c r="X57" s="182">
        <f>$J$62</f>
        <v>0</v>
      </c>
      <c r="Y57" s="114" t="s">
        <v>329</v>
      </c>
      <c r="Z57" s="127">
        <f>$L$62</f>
        <v>0</v>
      </c>
      <c r="AA57" s="239" t="s">
        <v>334</v>
      </c>
      <c r="AB57" s="240"/>
      <c r="AC57" s="128"/>
      <c r="AD57" s="114" t="s">
        <v>329</v>
      </c>
      <c r="AE57" s="129"/>
      <c r="AF57" s="130"/>
      <c r="AG57" s="114" t="s">
        <v>329</v>
      </c>
      <c r="AH57" s="131"/>
      <c r="AI57" s="132">
        <v>4</v>
      </c>
      <c r="AJ57" s="133">
        <v>5</v>
      </c>
      <c r="AK57" s="134" t="str">
        <f t="shared" si="6"/>
        <v/>
      </c>
      <c r="AL57" s="134" t="str">
        <f t="shared" si="7"/>
        <v/>
      </c>
    </row>
    <row r="58" spans="1:38" ht="20.100000000000001" customHeight="1">
      <c r="A58"/>
      <c r="B58" s="232" t="str">
        <f>IF(B59="","",IF(B59+C61&gt;E59+D61,B62,D62))</f>
        <v/>
      </c>
      <c r="C58" s="201"/>
      <c r="D58" s="144"/>
      <c r="E58" s="247" t="s">
        <v>335</v>
      </c>
      <c r="F58" s="247"/>
      <c r="G58" s="176"/>
      <c r="H58" s="234" t="str">
        <f>IF(F59="","",IF(F59+G61&gt;I59+H61,F62,H62))</f>
        <v/>
      </c>
      <c r="I58" s="235"/>
      <c r="J58" s="248" t="str">
        <f>IF(J59="","",IF(J59+K61&gt;M59+L61,J62,L62))</f>
        <v/>
      </c>
      <c r="K58" s="235"/>
      <c r="L58" s="177"/>
      <c r="M58" s="247" t="s">
        <v>139</v>
      </c>
      <c r="N58" s="247"/>
      <c r="O58" s="168"/>
      <c r="P58" s="234" t="str">
        <f>IF(N59="","",IF(N59+O61&gt;Q59+P61,N62,P62))</f>
        <v/>
      </c>
      <c r="Q58" s="235"/>
      <c r="S58" s="241" t="s">
        <v>336</v>
      </c>
      <c r="T58" s="242"/>
      <c r="U58" s="242"/>
      <c r="V58" s="242"/>
      <c r="W58" s="242"/>
      <c r="X58" s="135">
        <f>$N$62</f>
        <v>0</v>
      </c>
      <c r="Y58" s="114" t="s">
        <v>329</v>
      </c>
      <c r="Z58" s="127">
        <f>$P$62</f>
        <v>0</v>
      </c>
      <c r="AA58" s="239" t="s">
        <v>337</v>
      </c>
      <c r="AB58" s="240"/>
      <c r="AC58" s="128"/>
      <c r="AD58" s="114" t="s">
        <v>329</v>
      </c>
      <c r="AE58" s="129"/>
      <c r="AF58" s="130"/>
      <c r="AG58" s="114" t="s">
        <v>329</v>
      </c>
      <c r="AH58" s="131"/>
      <c r="AI58" s="132">
        <v>1</v>
      </c>
      <c r="AJ58" s="133">
        <v>4</v>
      </c>
      <c r="AK58" s="134" t="str">
        <f t="shared" si="6"/>
        <v/>
      </c>
      <c r="AL58" s="134" t="str">
        <f t="shared" si="7"/>
        <v/>
      </c>
    </row>
    <row r="59" spans="1:38" ht="20.100000000000001" customHeight="1">
      <c r="A59"/>
      <c r="B59" s="110"/>
      <c r="C59" s="163"/>
      <c r="D59" s="139"/>
      <c r="E59" s="110"/>
      <c r="F59" s="110"/>
      <c r="G59" s="163"/>
      <c r="H59" s="139"/>
      <c r="I59" s="110"/>
      <c r="J59" s="110"/>
      <c r="K59" s="140"/>
      <c r="L59" s="139"/>
      <c r="M59" s="110"/>
      <c r="N59" s="110"/>
      <c r="O59" s="140"/>
      <c r="P59" s="139"/>
      <c r="Q59" s="110"/>
      <c r="S59" s="241" t="s">
        <v>338</v>
      </c>
      <c r="T59" s="242"/>
      <c r="U59" s="242"/>
      <c r="V59" s="242"/>
      <c r="W59" s="242"/>
      <c r="X59" s="113" t="str">
        <f>AK55</f>
        <v/>
      </c>
      <c r="Y59" s="114" t="s">
        <v>352</v>
      </c>
      <c r="Z59" s="115" t="str">
        <f>AK56</f>
        <v/>
      </c>
      <c r="AA59" s="239" t="s">
        <v>339</v>
      </c>
      <c r="AB59" s="240"/>
      <c r="AC59" s="128"/>
      <c r="AD59" s="114" t="s">
        <v>329</v>
      </c>
      <c r="AE59" s="129"/>
      <c r="AF59" s="130"/>
      <c r="AG59" s="114" t="s">
        <v>329</v>
      </c>
      <c r="AH59" s="131"/>
      <c r="AI59" s="132">
        <v>2</v>
      </c>
      <c r="AJ59" s="133">
        <v>1</v>
      </c>
      <c r="AK59" s="134" t="str">
        <f t="shared" si="6"/>
        <v/>
      </c>
      <c r="AL59" s="134" t="str">
        <f t="shared" si="7"/>
        <v/>
      </c>
    </row>
    <row r="60" spans="1:38" ht="20.100000000000001" customHeight="1">
      <c r="A60"/>
      <c r="B60" s="141" t="s">
        <v>340</v>
      </c>
      <c r="C60" s="265" t="s">
        <v>332</v>
      </c>
      <c r="D60" s="244"/>
      <c r="E60" s="141" t="s">
        <v>340</v>
      </c>
      <c r="F60" s="141" t="s">
        <v>340</v>
      </c>
      <c r="G60" s="265" t="s">
        <v>330</v>
      </c>
      <c r="H60" s="267"/>
      <c r="I60" s="142" t="s">
        <v>340</v>
      </c>
      <c r="J60" s="164"/>
      <c r="K60" s="247" t="s">
        <v>337</v>
      </c>
      <c r="L60" s="247"/>
      <c r="M60" s="142"/>
      <c r="N60" s="164"/>
      <c r="O60" s="247" t="s">
        <v>334</v>
      </c>
      <c r="P60" s="247"/>
      <c r="Q60" s="142"/>
      <c r="S60" s="227" t="s">
        <v>341</v>
      </c>
      <c r="T60" s="228"/>
      <c r="U60" s="228"/>
      <c r="V60" s="228"/>
      <c r="W60" s="229"/>
      <c r="X60" s="113" t="str">
        <f>AL55</f>
        <v/>
      </c>
      <c r="Y60" s="114" t="s">
        <v>352</v>
      </c>
      <c r="Z60" s="115" t="str">
        <f>AL56</f>
        <v/>
      </c>
      <c r="AA60" s="230" t="s">
        <v>335</v>
      </c>
      <c r="AB60" s="231"/>
      <c r="AC60" s="128"/>
      <c r="AD60" s="114" t="s">
        <v>329</v>
      </c>
      <c r="AE60" s="129"/>
      <c r="AF60" s="130"/>
      <c r="AG60" s="114" t="s">
        <v>329</v>
      </c>
      <c r="AH60" s="131"/>
      <c r="AI60" s="132">
        <v>1</v>
      </c>
      <c r="AJ60" s="133">
        <v>1</v>
      </c>
      <c r="AK60" s="134" t="str">
        <f t="shared" si="6"/>
        <v/>
      </c>
      <c r="AL60" s="134" t="str">
        <f t="shared" si="7"/>
        <v/>
      </c>
    </row>
    <row r="61" spans="1:38" ht="20.100000000000001" customHeight="1">
      <c r="A61"/>
      <c r="B61" s="143" t="s">
        <v>387</v>
      </c>
      <c r="C61" s="144"/>
      <c r="D61" s="145"/>
      <c r="E61" s="146" t="s">
        <v>499</v>
      </c>
      <c r="F61" s="143" t="s">
        <v>388</v>
      </c>
      <c r="G61" s="144"/>
      <c r="H61" s="145"/>
      <c r="I61" s="143" t="s">
        <v>502</v>
      </c>
      <c r="J61" s="147" t="s">
        <v>501</v>
      </c>
      <c r="K61" s="148"/>
      <c r="L61" s="149"/>
      <c r="M61" s="143" t="s">
        <v>500</v>
      </c>
      <c r="N61" s="147" t="s">
        <v>503</v>
      </c>
      <c r="O61" s="144"/>
      <c r="P61" s="145"/>
      <c r="Q61" s="146" t="s">
        <v>504</v>
      </c>
      <c r="S61" s="241" t="s">
        <v>342</v>
      </c>
      <c r="T61" s="242"/>
      <c r="U61" s="242"/>
      <c r="V61" s="242"/>
      <c r="W61" s="242"/>
      <c r="X61" s="113" t="str">
        <f>AK57</f>
        <v/>
      </c>
      <c r="Y61" s="114" t="s">
        <v>352</v>
      </c>
      <c r="Z61" s="115" t="str">
        <f>AK58</f>
        <v/>
      </c>
      <c r="AA61" s="239" t="s">
        <v>123</v>
      </c>
      <c r="AB61" s="240"/>
      <c r="AC61" s="128"/>
      <c r="AD61" s="114" t="s">
        <v>329</v>
      </c>
      <c r="AE61" s="129"/>
      <c r="AF61" s="130"/>
      <c r="AG61" s="114" t="s">
        <v>329</v>
      </c>
      <c r="AH61" s="131"/>
      <c r="AI61" s="132">
        <v>0</v>
      </c>
      <c r="AJ61" s="133">
        <v>2</v>
      </c>
      <c r="AK61" s="134" t="str">
        <f t="shared" si="6"/>
        <v/>
      </c>
      <c r="AL61" s="134" t="str">
        <f t="shared" si="7"/>
        <v/>
      </c>
    </row>
    <row r="62" spans="1:38" ht="20.100000000000001" customHeight="1">
      <c r="A62"/>
      <c r="B62" s="249"/>
      <c r="C62" s="249"/>
      <c r="D62" s="249"/>
      <c r="E62" s="249"/>
      <c r="F62" s="249"/>
      <c r="G62" s="249"/>
      <c r="H62" s="249"/>
      <c r="I62" s="249"/>
      <c r="J62" s="249"/>
      <c r="K62" s="249"/>
      <c r="L62" s="249"/>
      <c r="M62" s="249"/>
      <c r="N62" s="249"/>
      <c r="O62" s="249"/>
      <c r="P62" s="249"/>
      <c r="Q62" s="249"/>
      <c r="S62" s="241" t="s">
        <v>343</v>
      </c>
      <c r="T62" s="242"/>
      <c r="U62" s="242"/>
      <c r="V62" s="242"/>
      <c r="W62" s="242"/>
      <c r="X62" s="113" t="str">
        <f>AL57</f>
        <v/>
      </c>
      <c r="Y62" s="114" t="s">
        <v>352</v>
      </c>
      <c r="Z62" s="115" t="str">
        <f>AL58</f>
        <v/>
      </c>
      <c r="AA62" s="239" t="s">
        <v>139</v>
      </c>
      <c r="AB62" s="240"/>
      <c r="AC62" s="128"/>
      <c r="AD62" s="114" t="s">
        <v>329</v>
      </c>
      <c r="AE62" s="129"/>
      <c r="AF62" s="130"/>
      <c r="AG62" s="114" t="s">
        <v>329</v>
      </c>
      <c r="AH62" s="131"/>
      <c r="AI62" s="132">
        <v>1</v>
      </c>
      <c r="AJ62" s="133">
        <v>0</v>
      </c>
      <c r="AK62" s="134" t="str">
        <f t="shared" si="6"/>
        <v/>
      </c>
      <c r="AL62" s="134" t="str">
        <f t="shared" si="7"/>
        <v/>
      </c>
    </row>
    <row r="63" spans="1:38" ht="20.100000000000001" customHeight="1">
      <c r="A63"/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  <c r="S63" s="241" t="s">
        <v>344</v>
      </c>
      <c r="T63" s="242"/>
      <c r="U63" s="242"/>
      <c r="V63" s="242"/>
      <c r="W63" s="242"/>
      <c r="X63" s="113" t="str">
        <f>AK59</f>
        <v/>
      </c>
      <c r="Y63" s="114" t="s">
        <v>352</v>
      </c>
      <c r="Z63" s="115" t="str">
        <f>AK61</f>
        <v/>
      </c>
      <c r="AA63" s="239" t="s">
        <v>121</v>
      </c>
      <c r="AB63" s="240"/>
      <c r="AC63" s="128"/>
      <c r="AD63" s="114" t="s">
        <v>329</v>
      </c>
      <c r="AE63" s="129"/>
      <c r="AF63" s="130"/>
      <c r="AG63" s="114" t="s">
        <v>329</v>
      </c>
      <c r="AH63" s="131"/>
      <c r="AI63" s="132">
        <v>5</v>
      </c>
      <c r="AJ63" s="133">
        <v>4</v>
      </c>
      <c r="AK63" s="134" t="str">
        <f t="shared" si="6"/>
        <v/>
      </c>
      <c r="AL63" s="134" t="str">
        <f t="shared" si="7"/>
        <v/>
      </c>
    </row>
    <row r="64" spans="1:38" ht="20.100000000000001" customHeight="1" thickBot="1">
      <c r="A64"/>
      <c r="C64" s="110"/>
      <c r="D64" s="231" t="s">
        <v>339</v>
      </c>
      <c r="E64" s="253"/>
      <c r="F64" s="253"/>
      <c r="G64" s="254"/>
      <c r="H64" s="150"/>
      <c r="K64" s="178" t="str">
        <f>IF(AC62="","",AC62)</f>
        <v/>
      </c>
      <c r="L64" s="231" t="s">
        <v>121</v>
      </c>
      <c r="M64" s="253"/>
      <c r="N64" s="253"/>
      <c r="O64" s="254"/>
      <c r="P64" s="150" t="str">
        <f>IF(AE62="","",AE62)</f>
        <v/>
      </c>
      <c r="S64" s="255" t="s">
        <v>345</v>
      </c>
      <c r="T64" s="256"/>
      <c r="U64" s="256"/>
      <c r="V64" s="256"/>
      <c r="W64" s="256"/>
      <c r="X64" s="257"/>
      <c r="Y64" s="258"/>
      <c r="Z64" s="258"/>
      <c r="AA64" s="258"/>
      <c r="AB64" s="258"/>
      <c r="AC64" s="258"/>
      <c r="AD64" s="258"/>
      <c r="AE64" s="258"/>
      <c r="AF64" s="258"/>
      <c r="AG64" s="258"/>
      <c r="AH64" s="258"/>
      <c r="AI64" s="258"/>
      <c r="AJ64" s="258"/>
      <c r="AK64" s="258"/>
      <c r="AL64" s="259"/>
    </row>
    <row r="65" spans="1:38" ht="20.100000000000001" customHeight="1">
      <c r="A65"/>
      <c r="C65" s="141" t="s">
        <v>340</v>
      </c>
      <c r="D65" s="151" t="str">
        <f>IF(AF60="","",AF60)</f>
        <v/>
      </c>
      <c r="F65" s="169"/>
      <c r="G65" s="151" t="str">
        <f>IF(AH60="","",AH60)</f>
        <v/>
      </c>
      <c r="H65" s="141" t="s">
        <v>340</v>
      </c>
      <c r="K65" s="141" t="s">
        <v>340</v>
      </c>
      <c r="L65" s="179" t="str">
        <f>IF(AF62="","",AF62)</f>
        <v/>
      </c>
      <c r="N65" s="169"/>
      <c r="O65" s="179" t="str">
        <f>IF(AH62="","",AH62)</f>
        <v/>
      </c>
      <c r="P65" s="141" t="s">
        <v>340</v>
      </c>
    </row>
    <row r="66" spans="1:38" ht="20.100000000000001" customHeight="1">
      <c r="A66"/>
      <c r="B66" s="247" t="s">
        <v>346</v>
      </c>
      <c r="C66" s="247"/>
    </row>
    <row r="67" spans="1:38" ht="20.100000000000001" customHeight="1">
      <c r="A67"/>
      <c r="C67" s="154" t="s">
        <v>363</v>
      </c>
      <c r="D67" s="262" t="str">
        <f>I54</f>
        <v/>
      </c>
      <c r="E67" s="262"/>
      <c r="F67" s="154" t="s">
        <v>364</v>
      </c>
      <c r="G67" s="262" t="str">
        <f>IF(E55="","",IF(E55+F56&lt;N55+M56,D56,N56))</f>
        <v/>
      </c>
      <c r="H67" s="262"/>
      <c r="I67" s="154" t="s">
        <v>365</v>
      </c>
      <c r="J67" s="262" t="str">
        <f>IF(C57="","",IF(C57+D58&lt;H57+G58,B58,H58))</f>
        <v/>
      </c>
      <c r="K67" s="262"/>
      <c r="L67" s="154" t="s">
        <v>366</v>
      </c>
      <c r="M67" s="262" t="str">
        <f>IF(AC60="","",IF(AC60+AF60&gt;AE60+AH60,X60,Z60))</f>
        <v/>
      </c>
      <c r="N67" s="262"/>
      <c r="O67" s="154" t="s">
        <v>367</v>
      </c>
      <c r="P67" s="262" t="str">
        <f>IF(AC60="","",IF(AC60+AF60&lt;AE60+AH60,X60,Z60))</f>
        <v/>
      </c>
      <c r="Q67" s="262"/>
    </row>
    <row r="68" spans="1:38" ht="20.100000000000001" customHeight="1">
      <c r="A68"/>
      <c r="I68" s="154" t="s">
        <v>365</v>
      </c>
      <c r="J68" s="260" t="str">
        <f>IF(K57="","",IF(K57+L58&lt;P57+O58,J58,P58))</f>
        <v/>
      </c>
      <c r="K68" s="260"/>
      <c r="L68" s="154" t="s">
        <v>366</v>
      </c>
      <c r="M68" s="260" t="str">
        <f>IF(AC62="","",IF(AC62+AF62&gt;AE62+AH62,X62,Z62))</f>
        <v/>
      </c>
      <c r="N68" s="260" t="str">
        <f>IF(F68="","",IF(F68+I68&gt;H68+K68,A68,C68))</f>
        <v/>
      </c>
      <c r="O68" s="154" t="s">
        <v>367</v>
      </c>
      <c r="P68" s="268" t="str">
        <f>IF(AC62="","",IF(AC62+AF62&lt;AE62+AH62,X62,Z62))</f>
        <v/>
      </c>
      <c r="Q68" s="268"/>
    </row>
    <row r="69" spans="1:38" ht="20.100000000000001" customHeight="1" thickBot="1"/>
    <row r="70" spans="1:38" ht="27" customHeight="1" thickTop="1" thickBot="1">
      <c r="A70" s="101" t="s">
        <v>389</v>
      </c>
      <c r="B70" s="102"/>
      <c r="C70" s="102"/>
      <c r="D70" s="102"/>
      <c r="E70" s="102"/>
      <c r="F70" s="102"/>
      <c r="G70" s="102"/>
      <c r="H70" s="102"/>
      <c r="I70" s="261"/>
      <c r="J70" s="261"/>
      <c r="K70" s="156"/>
      <c r="L70" s="102"/>
      <c r="M70" s="102"/>
      <c r="N70" s="102"/>
      <c r="O70" s="102"/>
      <c r="P70" s="102"/>
      <c r="Q70" s="102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</row>
    <row r="71" spans="1:38" ht="20.100000000000001" customHeight="1" thickBot="1">
      <c r="A71"/>
      <c r="B71"/>
      <c r="C71"/>
      <c r="D71"/>
      <c r="E71"/>
      <c r="F71"/>
      <c r="G71"/>
      <c r="H71"/>
      <c r="I71" s="232" t="str">
        <f>IF(E72="","",IF(E72+F73&gt;N72+M73,D73,N73))</f>
        <v/>
      </c>
      <c r="J71" s="201"/>
      <c r="K71"/>
      <c r="L71"/>
      <c r="M71"/>
      <c r="N71"/>
      <c r="O71"/>
      <c r="P71"/>
      <c r="Q71"/>
      <c r="S71" s="224" t="s">
        <v>320</v>
      </c>
      <c r="T71" s="225"/>
      <c r="U71" s="225"/>
      <c r="V71" s="225"/>
      <c r="W71" s="225"/>
      <c r="X71" s="105" t="s">
        <v>321</v>
      </c>
      <c r="Y71" s="105"/>
      <c r="Z71" s="105" t="s">
        <v>321</v>
      </c>
      <c r="AA71" s="225" t="s">
        <v>322</v>
      </c>
      <c r="AB71" s="226"/>
      <c r="AC71" s="224" t="s">
        <v>323</v>
      </c>
      <c r="AD71" s="225"/>
      <c r="AE71" s="225"/>
      <c r="AF71" s="225" t="s">
        <v>324</v>
      </c>
      <c r="AG71" s="225"/>
      <c r="AH71" s="226"/>
      <c r="AI71" s="106" t="s">
        <v>325</v>
      </c>
      <c r="AJ71" s="107" t="s">
        <v>325</v>
      </c>
      <c r="AK71" s="108" t="s">
        <v>326</v>
      </c>
      <c r="AL71" s="108" t="s">
        <v>327</v>
      </c>
    </row>
    <row r="72" spans="1:38" ht="20.100000000000001" customHeight="1">
      <c r="A72"/>
      <c r="C72" s="109"/>
      <c r="D72" s="109"/>
      <c r="E72" s="110"/>
      <c r="F72" s="111"/>
      <c r="G72" s="111"/>
      <c r="H72" s="111"/>
      <c r="I72" s="157"/>
      <c r="J72" s="112"/>
      <c r="K72" s="111"/>
      <c r="L72" s="111"/>
      <c r="M72" s="111"/>
      <c r="N72" s="110"/>
      <c r="O72" s="109"/>
      <c r="P72" s="109"/>
      <c r="S72" s="227" t="s">
        <v>328</v>
      </c>
      <c r="T72" s="228"/>
      <c r="U72" s="228"/>
      <c r="V72" s="228"/>
      <c r="W72" s="229"/>
      <c r="X72" s="113">
        <f>$B$79</f>
        <v>0</v>
      </c>
      <c r="Y72" s="114" t="s">
        <v>329</v>
      </c>
      <c r="Z72" s="115">
        <f>$D$79</f>
        <v>0</v>
      </c>
      <c r="AA72" s="230" t="s">
        <v>330</v>
      </c>
      <c r="AB72" s="231"/>
      <c r="AC72" s="116"/>
      <c r="AD72" s="114" t="s">
        <v>329</v>
      </c>
      <c r="AE72" s="117"/>
      <c r="AF72" s="118"/>
      <c r="AG72" s="114" t="s">
        <v>329</v>
      </c>
      <c r="AH72" s="119"/>
      <c r="AI72" s="120">
        <v>4</v>
      </c>
      <c r="AJ72" s="121">
        <v>1</v>
      </c>
      <c r="AK72" s="122" t="str">
        <f t="shared" ref="AK72:AK80" si="8">IF(AC72="","",IF(AC72+AF72&gt;AE72+AH72,X72,Z72))</f>
        <v/>
      </c>
      <c r="AL72" s="122" t="str">
        <f t="shared" ref="AL72:AL80" si="9">IF(AC72="","",IF(AC72+AF72&lt;AE72+AH72,X72,Z72))</f>
        <v/>
      </c>
    </row>
    <row r="73" spans="1:38" ht="20.100000000000001" customHeight="1">
      <c r="A73"/>
      <c r="C73" s="109"/>
      <c r="D73" s="232" t="str">
        <f>IF(C74="","",IF(C74+D75&gt;H74+G75,B75,H75))</f>
        <v/>
      </c>
      <c r="E73" s="201"/>
      <c r="F73" s="174"/>
      <c r="G73" s="109"/>
      <c r="H73" s="109"/>
      <c r="I73" s="233" t="s">
        <v>123</v>
      </c>
      <c r="J73" s="233"/>
      <c r="K73" s="109"/>
      <c r="L73" s="124"/>
      <c r="M73" s="170"/>
      <c r="N73" s="234" t="str">
        <f>IF(K74="","",IF(K74+L75&gt;P74+O75,J75,P75))</f>
        <v/>
      </c>
      <c r="O73" s="235"/>
      <c r="P73" s="109"/>
      <c r="S73" s="236" t="s">
        <v>331</v>
      </c>
      <c r="T73" s="237"/>
      <c r="U73" s="237"/>
      <c r="V73" s="237"/>
      <c r="W73" s="238"/>
      <c r="X73" s="126">
        <f>$F$79</f>
        <v>0</v>
      </c>
      <c r="Y73" s="114" t="s">
        <v>329</v>
      </c>
      <c r="Z73" s="127">
        <f>$H$79</f>
        <v>0</v>
      </c>
      <c r="AA73" s="239" t="s">
        <v>332</v>
      </c>
      <c r="AB73" s="240"/>
      <c r="AC73" s="128"/>
      <c r="AD73" s="114" t="s">
        <v>329</v>
      </c>
      <c r="AE73" s="129"/>
      <c r="AF73" s="130"/>
      <c r="AG73" s="114" t="s">
        <v>329</v>
      </c>
      <c r="AH73" s="131"/>
      <c r="AI73" s="132">
        <v>5</v>
      </c>
      <c r="AJ73" s="133">
        <v>1</v>
      </c>
      <c r="AK73" s="134" t="str">
        <f t="shared" si="8"/>
        <v/>
      </c>
      <c r="AL73" s="134" t="str">
        <f t="shared" si="9"/>
        <v/>
      </c>
    </row>
    <row r="74" spans="1:38" ht="20.100000000000001" customHeight="1">
      <c r="A74"/>
      <c r="C74" s="110"/>
      <c r="D74" s="111"/>
      <c r="E74" s="111"/>
      <c r="F74" s="112"/>
      <c r="G74" s="111"/>
      <c r="H74" s="110"/>
      <c r="I74" s="109"/>
      <c r="J74" s="109"/>
      <c r="K74" s="110"/>
      <c r="L74" s="111"/>
      <c r="M74" s="111"/>
      <c r="N74" s="112"/>
      <c r="O74" s="111"/>
      <c r="P74" s="110"/>
      <c r="S74" s="241" t="s">
        <v>333</v>
      </c>
      <c r="T74" s="242"/>
      <c r="U74" s="242"/>
      <c r="V74" s="242"/>
      <c r="W74" s="242"/>
      <c r="X74" s="135">
        <f>$J$79</f>
        <v>0</v>
      </c>
      <c r="Y74" s="114" t="s">
        <v>329</v>
      </c>
      <c r="Z74" s="127">
        <f>$L$79</f>
        <v>0</v>
      </c>
      <c r="AA74" s="239" t="s">
        <v>334</v>
      </c>
      <c r="AB74" s="240"/>
      <c r="AC74" s="128"/>
      <c r="AD74" s="114" t="s">
        <v>329</v>
      </c>
      <c r="AE74" s="129"/>
      <c r="AF74" s="130"/>
      <c r="AG74" s="114" t="s">
        <v>329</v>
      </c>
      <c r="AH74" s="131"/>
      <c r="AI74" s="132">
        <v>4</v>
      </c>
      <c r="AJ74" s="133">
        <v>5</v>
      </c>
      <c r="AK74" s="134" t="str">
        <f t="shared" si="8"/>
        <v/>
      </c>
      <c r="AL74" s="134" t="str">
        <f t="shared" si="9"/>
        <v/>
      </c>
    </row>
    <row r="75" spans="1:38" ht="20.100000000000001" customHeight="1">
      <c r="A75"/>
      <c r="B75" s="232" t="str">
        <f>IF(B76="","",IF(B76+C78&gt;E76+D78,B79,D79))</f>
        <v/>
      </c>
      <c r="C75" s="201"/>
      <c r="D75" s="136"/>
      <c r="E75" s="246" t="s">
        <v>335</v>
      </c>
      <c r="F75" s="247"/>
      <c r="G75" s="137"/>
      <c r="H75" s="234" t="str">
        <f>IF(F76="","",IF(F76+G78&gt;I76+H78,F79,H79))</f>
        <v/>
      </c>
      <c r="I75" s="235"/>
      <c r="J75" s="248" t="str">
        <f>IF(J76="","",IF(J76+K78&gt;M76+L78,J79,L79))</f>
        <v/>
      </c>
      <c r="K75" s="235"/>
      <c r="L75" s="148"/>
      <c r="M75" s="247" t="s">
        <v>139</v>
      </c>
      <c r="N75" s="247"/>
      <c r="O75" s="171"/>
      <c r="P75" s="234" t="str">
        <f>IF(N76="","",IF(N76+O78&gt;Q76+P78,N79,P79))</f>
        <v/>
      </c>
      <c r="Q75" s="235"/>
      <c r="S75" s="241" t="s">
        <v>336</v>
      </c>
      <c r="T75" s="242"/>
      <c r="U75" s="242"/>
      <c r="V75" s="242"/>
      <c r="W75" s="242"/>
      <c r="X75" s="135">
        <f>$N$79</f>
        <v>0</v>
      </c>
      <c r="Y75" s="114" t="s">
        <v>329</v>
      </c>
      <c r="Z75" s="127">
        <f>$P$79</f>
        <v>0</v>
      </c>
      <c r="AA75" s="239" t="s">
        <v>337</v>
      </c>
      <c r="AB75" s="240"/>
      <c r="AC75" s="128"/>
      <c r="AD75" s="114" t="s">
        <v>329</v>
      </c>
      <c r="AE75" s="129"/>
      <c r="AF75" s="130"/>
      <c r="AG75" s="114" t="s">
        <v>329</v>
      </c>
      <c r="AH75" s="131"/>
      <c r="AI75" s="132">
        <v>0</v>
      </c>
      <c r="AJ75" s="133">
        <v>1</v>
      </c>
      <c r="AK75" s="134" t="str">
        <f t="shared" si="8"/>
        <v/>
      </c>
      <c r="AL75" s="134" t="str">
        <f t="shared" si="9"/>
        <v/>
      </c>
    </row>
    <row r="76" spans="1:38" ht="20.100000000000001" customHeight="1">
      <c r="A76"/>
      <c r="B76" s="110"/>
      <c r="C76" s="140"/>
      <c r="D76" s="139"/>
      <c r="E76" s="110"/>
      <c r="F76" s="110"/>
      <c r="G76" s="140"/>
      <c r="H76" s="139"/>
      <c r="I76" s="110"/>
      <c r="J76" s="110"/>
      <c r="K76" s="140"/>
      <c r="L76" s="139"/>
      <c r="M76" s="110"/>
      <c r="N76" s="110"/>
      <c r="O76" s="163"/>
      <c r="P76" s="139"/>
      <c r="Q76" s="110"/>
      <c r="S76" s="241" t="s">
        <v>338</v>
      </c>
      <c r="T76" s="242"/>
      <c r="U76" s="242"/>
      <c r="V76" s="242"/>
      <c r="W76" s="242"/>
      <c r="X76" s="113" t="str">
        <f>AK72</f>
        <v/>
      </c>
      <c r="Y76" s="114" t="s">
        <v>352</v>
      </c>
      <c r="Z76" s="115" t="str">
        <f>AK73</f>
        <v/>
      </c>
      <c r="AA76" s="239" t="s">
        <v>339</v>
      </c>
      <c r="AB76" s="240"/>
      <c r="AC76" s="128"/>
      <c r="AD76" s="114" t="s">
        <v>329</v>
      </c>
      <c r="AE76" s="129"/>
      <c r="AF76" s="130"/>
      <c r="AG76" s="114" t="s">
        <v>329</v>
      </c>
      <c r="AH76" s="131"/>
      <c r="AI76" s="132">
        <v>1</v>
      </c>
      <c r="AJ76" s="133">
        <v>3</v>
      </c>
      <c r="AK76" s="134" t="str">
        <f t="shared" si="8"/>
        <v/>
      </c>
      <c r="AL76" s="134" t="str">
        <f t="shared" si="9"/>
        <v/>
      </c>
    </row>
    <row r="77" spans="1:38" ht="20.100000000000001" customHeight="1">
      <c r="A77"/>
      <c r="B77" s="164"/>
      <c r="C77" s="247" t="s">
        <v>332</v>
      </c>
      <c r="D77" s="247"/>
      <c r="E77" s="142"/>
      <c r="F77" s="164" t="s">
        <v>340</v>
      </c>
      <c r="G77" s="247" t="s">
        <v>330</v>
      </c>
      <c r="H77" s="270"/>
      <c r="I77" s="142" t="s">
        <v>340</v>
      </c>
      <c r="J77" s="164"/>
      <c r="K77" s="243" t="s">
        <v>337</v>
      </c>
      <c r="L77" s="247"/>
      <c r="M77" s="142"/>
      <c r="N77" s="141" t="s">
        <v>340</v>
      </c>
      <c r="O77" s="265" t="s">
        <v>334</v>
      </c>
      <c r="P77" s="266"/>
      <c r="Q77" s="142" t="s">
        <v>340</v>
      </c>
      <c r="S77" s="227" t="s">
        <v>341</v>
      </c>
      <c r="T77" s="228"/>
      <c r="U77" s="228"/>
      <c r="V77" s="228"/>
      <c r="W77" s="229"/>
      <c r="X77" s="113" t="str">
        <f>AL72</f>
        <v/>
      </c>
      <c r="Y77" s="114" t="s">
        <v>352</v>
      </c>
      <c r="Z77" s="115" t="str">
        <f>AL73</f>
        <v/>
      </c>
      <c r="AA77" s="230" t="s">
        <v>335</v>
      </c>
      <c r="AB77" s="231"/>
      <c r="AC77" s="128"/>
      <c r="AD77" s="114" t="s">
        <v>329</v>
      </c>
      <c r="AE77" s="129"/>
      <c r="AF77" s="130"/>
      <c r="AG77" s="114" t="s">
        <v>329</v>
      </c>
      <c r="AH77" s="131"/>
      <c r="AI77" s="132">
        <v>3</v>
      </c>
      <c r="AJ77" s="133">
        <v>0</v>
      </c>
      <c r="AK77" s="134" t="str">
        <f t="shared" si="8"/>
        <v/>
      </c>
      <c r="AL77" s="134" t="str">
        <f t="shared" si="9"/>
        <v/>
      </c>
    </row>
    <row r="78" spans="1:38" ht="20.100000000000001" customHeight="1">
      <c r="A78"/>
      <c r="B78" s="143" t="s">
        <v>390</v>
      </c>
      <c r="C78" s="144"/>
      <c r="D78" s="145"/>
      <c r="E78" s="146" t="s">
        <v>505</v>
      </c>
      <c r="F78" s="143" t="s">
        <v>391</v>
      </c>
      <c r="G78" s="144"/>
      <c r="H78" s="145"/>
      <c r="I78" s="143" t="s">
        <v>508</v>
      </c>
      <c r="J78" s="147" t="s">
        <v>507</v>
      </c>
      <c r="K78" s="148"/>
      <c r="L78" s="149"/>
      <c r="M78" s="143" t="s">
        <v>506</v>
      </c>
      <c r="N78" s="147" t="s">
        <v>509</v>
      </c>
      <c r="O78" s="144"/>
      <c r="P78" s="145"/>
      <c r="Q78" s="146" t="s">
        <v>510</v>
      </c>
      <c r="S78" s="241" t="s">
        <v>342</v>
      </c>
      <c r="T78" s="242"/>
      <c r="U78" s="242"/>
      <c r="V78" s="242"/>
      <c r="W78" s="242"/>
      <c r="X78" s="113" t="str">
        <f>AK74</f>
        <v/>
      </c>
      <c r="Y78" s="114" t="s">
        <v>352</v>
      </c>
      <c r="Z78" s="115" t="str">
        <f>AK75</f>
        <v/>
      </c>
      <c r="AA78" s="239" t="s">
        <v>123</v>
      </c>
      <c r="AB78" s="240"/>
      <c r="AC78" s="128"/>
      <c r="AD78" s="114" t="s">
        <v>329</v>
      </c>
      <c r="AE78" s="129"/>
      <c r="AF78" s="130"/>
      <c r="AG78" s="114" t="s">
        <v>329</v>
      </c>
      <c r="AH78" s="131"/>
      <c r="AI78" s="132">
        <v>1</v>
      </c>
      <c r="AJ78" s="133">
        <v>2</v>
      </c>
      <c r="AK78" s="134" t="str">
        <f t="shared" si="8"/>
        <v/>
      </c>
      <c r="AL78" s="134" t="str">
        <f t="shared" si="9"/>
        <v/>
      </c>
    </row>
    <row r="79" spans="1:38" ht="20.100000000000001" customHeight="1">
      <c r="A79"/>
      <c r="B79" s="249"/>
      <c r="C79" s="249"/>
      <c r="D79" s="249"/>
      <c r="E79" s="249"/>
      <c r="F79" s="249"/>
      <c r="G79" s="249"/>
      <c r="H79" s="249"/>
      <c r="I79" s="249"/>
      <c r="J79" s="249"/>
      <c r="K79" s="249"/>
      <c r="L79" s="249"/>
      <c r="M79" s="249"/>
      <c r="N79" s="249"/>
      <c r="O79" s="249"/>
      <c r="P79" s="249"/>
      <c r="Q79" s="249"/>
      <c r="S79" s="241" t="s">
        <v>343</v>
      </c>
      <c r="T79" s="242"/>
      <c r="U79" s="242"/>
      <c r="V79" s="242"/>
      <c r="W79" s="242"/>
      <c r="X79" s="113" t="str">
        <f>AL74</f>
        <v/>
      </c>
      <c r="Y79" s="114" t="s">
        <v>352</v>
      </c>
      <c r="Z79" s="115" t="str">
        <f>AL75</f>
        <v/>
      </c>
      <c r="AA79" s="239" t="s">
        <v>139</v>
      </c>
      <c r="AB79" s="240"/>
      <c r="AC79" s="128"/>
      <c r="AD79" s="114" t="s">
        <v>329</v>
      </c>
      <c r="AE79" s="129"/>
      <c r="AF79" s="130"/>
      <c r="AG79" s="114" t="s">
        <v>329</v>
      </c>
      <c r="AH79" s="131"/>
      <c r="AI79" s="132">
        <v>0</v>
      </c>
      <c r="AJ79" s="133">
        <v>1</v>
      </c>
      <c r="AK79" s="134" t="str">
        <f t="shared" si="8"/>
        <v/>
      </c>
      <c r="AL79" s="134" t="str">
        <f t="shared" si="9"/>
        <v/>
      </c>
    </row>
    <row r="80" spans="1:38" ht="20.100000000000001" customHeight="1">
      <c r="A80"/>
      <c r="B80" s="249"/>
      <c r="C80" s="249"/>
      <c r="D80" s="249"/>
      <c r="E80" s="249"/>
      <c r="F80" s="249"/>
      <c r="G80" s="249"/>
      <c r="H80" s="249"/>
      <c r="I80" s="249"/>
      <c r="J80" s="249"/>
      <c r="K80" s="249"/>
      <c r="L80" s="249"/>
      <c r="M80" s="249"/>
      <c r="N80" s="249"/>
      <c r="O80" s="249"/>
      <c r="P80" s="249"/>
      <c r="Q80" s="249"/>
      <c r="S80" s="241" t="s">
        <v>344</v>
      </c>
      <c r="T80" s="242"/>
      <c r="U80" s="242"/>
      <c r="V80" s="242"/>
      <c r="W80" s="242"/>
      <c r="X80" s="113" t="str">
        <f>AK76</f>
        <v/>
      </c>
      <c r="Y80" s="114" t="s">
        <v>352</v>
      </c>
      <c r="Z80" s="115" t="str">
        <f>AK78</f>
        <v/>
      </c>
      <c r="AA80" s="239" t="s">
        <v>121</v>
      </c>
      <c r="AB80" s="240"/>
      <c r="AC80" s="128"/>
      <c r="AD80" s="114" t="s">
        <v>329</v>
      </c>
      <c r="AE80" s="129"/>
      <c r="AF80" s="130"/>
      <c r="AG80" s="114" t="s">
        <v>329</v>
      </c>
      <c r="AH80" s="131"/>
      <c r="AI80" s="132">
        <v>2</v>
      </c>
      <c r="AJ80" s="133">
        <v>1</v>
      </c>
      <c r="AK80" s="134" t="str">
        <f t="shared" si="8"/>
        <v/>
      </c>
      <c r="AL80" s="134" t="str">
        <f t="shared" si="9"/>
        <v/>
      </c>
    </row>
    <row r="81" spans="1:38" ht="20.100000000000001" customHeight="1" thickBot="1">
      <c r="A81"/>
      <c r="C81" s="166"/>
      <c r="D81" s="231" t="s">
        <v>119</v>
      </c>
      <c r="E81" s="253"/>
      <c r="F81" s="253"/>
      <c r="G81" s="254"/>
      <c r="H81" s="167"/>
      <c r="K81" s="166" t="str">
        <f>IF(AC79="","",AC79)</f>
        <v/>
      </c>
      <c r="L81" s="231" t="s">
        <v>122</v>
      </c>
      <c r="M81" s="253"/>
      <c r="N81" s="253"/>
      <c r="O81" s="254"/>
      <c r="P81" s="167" t="str">
        <f>IF(AE79="","",AE79)</f>
        <v/>
      </c>
      <c r="S81" s="255" t="s">
        <v>345</v>
      </c>
      <c r="T81" s="256"/>
      <c r="U81" s="256"/>
      <c r="V81" s="256"/>
      <c r="W81" s="256"/>
      <c r="X81" s="257"/>
      <c r="Y81" s="258"/>
      <c r="Z81" s="258"/>
      <c r="AA81" s="258"/>
      <c r="AB81" s="258"/>
      <c r="AC81" s="258"/>
      <c r="AD81" s="258"/>
      <c r="AE81" s="258"/>
      <c r="AF81" s="258"/>
      <c r="AG81" s="258"/>
      <c r="AH81" s="258"/>
      <c r="AI81" s="258"/>
      <c r="AJ81" s="258"/>
      <c r="AK81" s="258"/>
      <c r="AL81" s="259"/>
    </row>
    <row r="82" spans="1:38" ht="20.100000000000001" customHeight="1">
      <c r="A82"/>
      <c r="C82" s="141" t="s">
        <v>340</v>
      </c>
      <c r="D82" s="168" t="str">
        <f>IF(AF77="","",AF77)</f>
        <v/>
      </c>
      <c r="F82" s="169"/>
      <c r="G82" s="168" t="str">
        <f>IF(AH77="","",AH77)</f>
        <v/>
      </c>
      <c r="H82" s="141" t="s">
        <v>340</v>
      </c>
      <c r="K82" s="141" t="s">
        <v>340</v>
      </c>
      <c r="L82" s="168" t="str">
        <f>IF(AF79="","",AF79)</f>
        <v/>
      </c>
      <c r="N82" s="169"/>
      <c r="O82" s="168" t="str">
        <f>IF(AH79="","",AH79)</f>
        <v/>
      </c>
      <c r="P82" s="141" t="s">
        <v>340</v>
      </c>
    </row>
    <row r="83" spans="1:38" ht="20.100000000000001" customHeight="1">
      <c r="A83"/>
      <c r="B83" s="247" t="s">
        <v>346</v>
      </c>
      <c r="C83" s="247"/>
    </row>
    <row r="84" spans="1:38" ht="20.100000000000001" customHeight="1">
      <c r="A84"/>
      <c r="C84" s="154" t="s">
        <v>368</v>
      </c>
      <c r="D84" s="262" t="str">
        <f>I71</f>
        <v/>
      </c>
      <c r="E84" s="262"/>
      <c r="F84" s="154" t="s">
        <v>369</v>
      </c>
      <c r="G84" s="262" t="str">
        <f>IF(E72="","",IF(E72+F73&lt;N72+M73,D73,N73))</f>
        <v/>
      </c>
      <c r="H84" s="262"/>
      <c r="I84" s="154" t="s">
        <v>370</v>
      </c>
      <c r="J84" s="262" t="str">
        <f>IF(C74="","",IF(C74+D75&lt;H74+G75,B75,H75))</f>
        <v/>
      </c>
      <c r="K84" s="262"/>
      <c r="L84" s="154" t="s">
        <v>371</v>
      </c>
      <c r="M84" s="262" t="str">
        <f>IF(AC77="","",IF(AC77+AF77&gt;AE77+AH77,X77,Z77))</f>
        <v/>
      </c>
      <c r="N84" s="262"/>
      <c r="O84" s="154" t="s">
        <v>372</v>
      </c>
      <c r="P84" s="262" t="str">
        <f>IF(AC77="","",IF(AC77+AF77&lt;AE77+AH77,X77,Z77))</f>
        <v/>
      </c>
      <c r="Q84" s="262"/>
    </row>
    <row r="85" spans="1:38" ht="20.100000000000001" customHeight="1">
      <c r="A85"/>
      <c r="I85" s="154" t="s">
        <v>370</v>
      </c>
      <c r="J85" s="260" t="str">
        <f>IF(K74="","",IF(K74+L75&lt;P74+O75,J75,P75))</f>
        <v/>
      </c>
      <c r="K85" s="260"/>
      <c r="L85" s="154" t="s">
        <v>371</v>
      </c>
      <c r="M85" s="260" t="str">
        <f>IF(AC79="","",IF(AC79+AF79&gt;AE79+AH79,X79,Z79))</f>
        <v/>
      </c>
      <c r="N85" s="260" t="str">
        <f>IF(F85="","",IF(F85+I85&gt;H85+K85,A85,C85))</f>
        <v/>
      </c>
      <c r="O85" s="154" t="s">
        <v>372</v>
      </c>
      <c r="P85" s="268" t="str">
        <f>IF(AC79="","",IF(AC79+AF79&lt;AE79+AH79,X79,Z79))</f>
        <v/>
      </c>
      <c r="Q85" s="268"/>
    </row>
    <row r="86" spans="1:38" ht="20.100000000000001" customHeight="1" thickBot="1">
      <c r="A86"/>
    </row>
    <row r="87" spans="1:38" ht="27" customHeight="1" thickTop="1" thickBot="1">
      <c r="A87" s="101" t="s">
        <v>392</v>
      </c>
      <c r="B87" s="102"/>
      <c r="C87" s="102"/>
      <c r="D87" s="102"/>
      <c r="E87" s="102"/>
      <c r="F87" s="102"/>
      <c r="G87" s="102"/>
      <c r="H87" s="102"/>
      <c r="I87" s="261"/>
      <c r="J87" s="261"/>
      <c r="K87" s="156"/>
      <c r="L87" s="102"/>
      <c r="M87" s="102"/>
      <c r="N87" s="102"/>
      <c r="O87" s="102"/>
      <c r="P87" s="102"/>
      <c r="Q87" s="102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</row>
    <row r="88" spans="1:38" ht="20.100000000000001" customHeight="1" thickBot="1">
      <c r="A88"/>
      <c r="B88"/>
      <c r="C88"/>
      <c r="D88"/>
      <c r="E88"/>
      <c r="F88"/>
      <c r="G88"/>
      <c r="H88"/>
      <c r="I88" s="232" t="str">
        <f>IF(E89="","",IF(E89+F90&gt;N89+M90,D90,N90))</f>
        <v/>
      </c>
      <c r="J88" s="201"/>
      <c r="K88"/>
      <c r="L88"/>
      <c r="M88"/>
      <c r="N88"/>
      <c r="O88"/>
      <c r="P88"/>
      <c r="Q88"/>
      <c r="S88" s="224" t="s">
        <v>320</v>
      </c>
      <c r="T88" s="225"/>
      <c r="U88" s="225"/>
      <c r="V88" s="225"/>
      <c r="W88" s="225"/>
      <c r="X88" s="105" t="s">
        <v>321</v>
      </c>
      <c r="Y88" s="105"/>
      <c r="Z88" s="105" t="s">
        <v>321</v>
      </c>
      <c r="AA88" s="225" t="s">
        <v>322</v>
      </c>
      <c r="AB88" s="226"/>
      <c r="AC88" s="224" t="s">
        <v>323</v>
      </c>
      <c r="AD88" s="225"/>
      <c r="AE88" s="225"/>
      <c r="AF88" s="225" t="s">
        <v>324</v>
      </c>
      <c r="AG88" s="225"/>
      <c r="AH88" s="226"/>
      <c r="AI88" s="106" t="s">
        <v>325</v>
      </c>
      <c r="AJ88" s="107" t="s">
        <v>325</v>
      </c>
      <c r="AK88" s="108" t="s">
        <v>326</v>
      </c>
      <c r="AL88" s="108" t="s">
        <v>327</v>
      </c>
    </row>
    <row r="89" spans="1:38" ht="20.100000000000001" customHeight="1">
      <c r="A89"/>
      <c r="C89" s="109"/>
      <c r="D89" s="109"/>
      <c r="E89" s="110"/>
      <c r="F89" s="111"/>
      <c r="G89" s="111"/>
      <c r="H89" s="111"/>
      <c r="I89" s="111"/>
      <c r="J89" s="112"/>
      <c r="K89" s="111"/>
      <c r="L89" s="111"/>
      <c r="M89" s="111"/>
      <c r="N89" s="110"/>
      <c r="O89" s="109"/>
      <c r="P89" s="109"/>
      <c r="S89" s="227" t="s">
        <v>328</v>
      </c>
      <c r="T89" s="228"/>
      <c r="U89" s="228"/>
      <c r="V89" s="228"/>
      <c r="W89" s="229"/>
      <c r="X89" s="113">
        <f>$B$96</f>
        <v>0</v>
      </c>
      <c r="Y89" s="114" t="s">
        <v>329</v>
      </c>
      <c r="Z89" s="115">
        <f>$D$96</f>
        <v>0</v>
      </c>
      <c r="AA89" s="230" t="s">
        <v>330</v>
      </c>
      <c r="AB89" s="231"/>
      <c r="AC89" s="116"/>
      <c r="AD89" s="114" t="s">
        <v>329</v>
      </c>
      <c r="AE89" s="117"/>
      <c r="AF89" s="118"/>
      <c r="AG89" s="114" t="s">
        <v>329</v>
      </c>
      <c r="AH89" s="119"/>
      <c r="AI89" s="120">
        <v>4</v>
      </c>
      <c r="AJ89" s="121">
        <v>0</v>
      </c>
      <c r="AK89" s="122" t="str">
        <f t="shared" ref="AK89:AK97" si="10">IF(AC89="","",IF(AC89+AF89&gt;AE89+AH89,X89,Z89))</f>
        <v/>
      </c>
      <c r="AL89" s="122" t="str">
        <f t="shared" ref="AL89:AL97" si="11">IF(AC89="","",IF(AC89+AF89&lt;AE89+AH89,X89,Z89))</f>
        <v/>
      </c>
    </row>
    <row r="90" spans="1:38" ht="20.100000000000001" customHeight="1">
      <c r="A90"/>
      <c r="C90" s="109"/>
      <c r="D90" s="232" t="str">
        <f>IF(C91="","",IF(C91+D92&gt;H91+G92,B92,H92))</f>
        <v/>
      </c>
      <c r="E90" s="201"/>
      <c r="F90" s="158"/>
      <c r="G90" s="109"/>
      <c r="H90" s="109"/>
      <c r="I90" s="233" t="s">
        <v>123</v>
      </c>
      <c r="J90" s="233"/>
      <c r="K90" s="109"/>
      <c r="L90" s="124"/>
      <c r="M90" s="159"/>
      <c r="N90" s="234" t="str">
        <f>IF(K91="","",IF(K91+L92&gt;P91+O92,J92,P92))</f>
        <v/>
      </c>
      <c r="O90" s="235"/>
      <c r="P90" s="109"/>
      <c r="S90" s="236" t="s">
        <v>331</v>
      </c>
      <c r="T90" s="237"/>
      <c r="U90" s="237"/>
      <c r="V90" s="237"/>
      <c r="W90" s="238"/>
      <c r="X90" s="126">
        <f>$F$96</f>
        <v>0</v>
      </c>
      <c r="Y90" s="114" t="s">
        <v>329</v>
      </c>
      <c r="Z90" s="127">
        <f>$H$96</f>
        <v>0</v>
      </c>
      <c r="AA90" s="239" t="s">
        <v>332</v>
      </c>
      <c r="AB90" s="240"/>
      <c r="AC90" s="128"/>
      <c r="AD90" s="114" t="s">
        <v>329</v>
      </c>
      <c r="AE90" s="129"/>
      <c r="AF90" s="130"/>
      <c r="AG90" s="114" t="s">
        <v>329</v>
      </c>
      <c r="AH90" s="131"/>
      <c r="AI90" s="132">
        <v>3</v>
      </c>
      <c r="AJ90" s="133">
        <v>1</v>
      </c>
      <c r="AK90" s="134" t="str">
        <f t="shared" si="10"/>
        <v/>
      </c>
      <c r="AL90" s="134" t="str">
        <f t="shared" si="11"/>
        <v/>
      </c>
    </row>
    <row r="91" spans="1:38" ht="20.100000000000001" customHeight="1">
      <c r="A91"/>
      <c r="C91" s="110"/>
      <c r="D91" s="109"/>
      <c r="E91" s="111"/>
      <c r="F91" s="112"/>
      <c r="G91" s="111"/>
      <c r="H91" s="110"/>
      <c r="I91" s="109"/>
      <c r="J91" s="109"/>
      <c r="K91" s="110"/>
      <c r="L91" s="111"/>
      <c r="M91" s="157"/>
      <c r="N91" s="112"/>
      <c r="O91" s="111"/>
      <c r="P91" s="110"/>
      <c r="S91" s="241" t="s">
        <v>333</v>
      </c>
      <c r="T91" s="242"/>
      <c r="U91" s="242"/>
      <c r="V91" s="242"/>
      <c r="W91" s="242"/>
      <c r="X91" s="135">
        <f>$J$96</f>
        <v>0</v>
      </c>
      <c r="Y91" s="114" t="s">
        <v>329</v>
      </c>
      <c r="Z91" s="127">
        <f>$L$96</f>
        <v>0</v>
      </c>
      <c r="AA91" s="239" t="s">
        <v>334</v>
      </c>
      <c r="AB91" s="240"/>
      <c r="AC91" s="128"/>
      <c r="AD91" s="114" t="s">
        <v>329</v>
      </c>
      <c r="AE91" s="129"/>
      <c r="AF91" s="130"/>
      <c r="AG91" s="114" t="s">
        <v>329</v>
      </c>
      <c r="AH91" s="131"/>
      <c r="AI91" s="132">
        <v>2</v>
      </c>
      <c r="AJ91" s="133">
        <v>4</v>
      </c>
      <c r="AK91" s="134" t="str">
        <f t="shared" si="10"/>
        <v/>
      </c>
      <c r="AL91" s="134" t="str">
        <f t="shared" si="11"/>
        <v/>
      </c>
    </row>
    <row r="92" spans="1:38" ht="20.100000000000001" customHeight="1">
      <c r="A92"/>
      <c r="B92" s="232" t="str">
        <f>IF(B93="","",IF(B93+C95&gt;E93+D95,B96,D96))</f>
        <v/>
      </c>
      <c r="C92" s="201"/>
      <c r="D92" s="180"/>
      <c r="E92" s="247" t="s">
        <v>335</v>
      </c>
      <c r="F92" s="247"/>
      <c r="G92" s="168"/>
      <c r="H92" s="234" t="str">
        <f>IF(F93="","",IF(F93+G95&gt;I93+H95,F96,H96))</f>
        <v/>
      </c>
      <c r="I92" s="235"/>
      <c r="J92" s="248" t="str">
        <f>IF(J93="","",IF(J93+K95&gt;M93+L95,J96,L96))</f>
        <v/>
      </c>
      <c r="K92" s="235"/>
      <c r="L92" s="177"/>
      <c r="M92" s="247" t="s">
        <v>139</v>
      </c>
      <c r="N92" s="246"/>
      <c r="O92" s="176"/>
      <c r="P92" s="234" t="str">
        <f>IF(N93="","",IF(N93+O95&gt;Q93+P95,N96,P96))</f>
        <v/>
      </c>
      <c r="Q92" s="235"/>
      <c r="S92" s="241" t="s">
        <v>336</v>
      </c>
      <c r="T92" s="242"/>
      <c r="U92" s="242"/>
      <c r="V92" s="242"/>
      <c r="W92" s="242"/>
      <c r="X92" s="135">
        <f>$N$96</f>
        <v>0</v>
      </c>
      <c r="Y92" s="114" t="s">
        <v>329</v>
      </c>
      <c r="Z92" s="127">
        <f>$P$96</f>
        <v>0</v>
      </c>
      <c r="AA92" s="239" t="s">
        <v>337</v>
      </c>
      <c r="AB92" s="240"/>
      <c r="AC92" s="128"/>
      <c r="AD92" s="114" t="s">
        <v>329</v>
      </c>
      <c r="AE92" s="129"/>
      <c r="AF92" s="130"/>
      <c r="AG92" s="114" t="s">
        <v>329</v>
      </c>
      <c r="AH92" s="131"/>
      <c r="AI92" s="132">
        <v>3</v>
      </c>
      <c r="AJ92" s="133">
        <v>0</v>
      </c>
      <c r="AK92" s="134" t="str">
        <f t="shared" si="10"/>
        <v/>
      </c>
      <c r="AL92" s="134" t="str">
        <f t="shared" si="11"/>
        <v/>
      </c>
    </row>
    <row r="93" spans="1:38" ht="20.100000000000001" customHeight="1">
      <c r="A93"/>
      <c r="B93" s="110"/>
      <c r="C93" s="140"/>
      <c r="D93" s="139"/>
      <c r="E93" s="110"/>
      <c r="F93" s="110"/>
      <c r="G93" s="163"/>
      <c r="H93" s="139"/>
      <c r="I93" s="110"/>
      <c r="J93" s="110"/>
      <c r="K93" s="163"/>
      <c r="L93" s="139"/>
      <c r="M93" s="110"/>
      <c r="N93" s="110"/>
      <c r="O93" s="163"/>
      <c r="P93" s="139"/>
      <c r="Q93" s="110"/>
      <c r="S93" s="241" t="s">
        <v>338</v>
      </c>
      <c r="T93" s="242"/>
      <c r="U93" s="242"/>
      <c r="V93" s="242"/>
      <c r="W93" s="242"/>
      <c r="X93" s="113" t="str">
        <f>AK89</f>
        <v/>
      </c>
      <c r="Y93" s="114" t="s">
        <v>352</v>
      </c>
      <c r="Z93" s="115" t="str">
        <f>AK90</f>
        <v/>
      </c>
      <c r="AA93" s="239" t="s">
        <v>339</v>
      </c>
      <c r="AB93" s="240"/>
      <c r="AC93" s="128"/>
      <c r="AD93" s="114" t="s">
        <v>329</v>
      </c>
      <c r="AE93" s="129"/>
      <c r="AF93" s="130"/>
      <c r="AG93" s="114" t="s">
        <v>329</v>
      </c>
      <c r="AH93" s="131"/>
      <c r="AI93" s="132">
        <v>2</v>
      </c>
      <c r="AJ93" s="133">
        <v>1</v>
      </c>
      <c r="AK93" s="134" t="str">
        <f t="shared" si="10"/>
        <v/>
      </c>
      <c r="AL93" s="134" t="str">
        <f t="shared" si="11"/>
        <v/>
      </c>
    </row>
    <row r="94" spans="1:38" ht="20.100000000000001" customHeight="1">
      <c r="A94"/>
      <c r="B94" s="141" t="s">
        <v>340</v>
      </c>
      <c r="C94" s="265" t="s">
        <v>332</v>
      </c>
      <c r="D94" s="247"/>
      <c r="E94" s="142" t="s">
        <v>340</v>
      </c>
      <c r="F94" s="141"/>
      <c r="G94" s="265" t="s">
        <v>330</v>
      </c>
      <c r="H94" s="267"/>
      <c r="I94" s="142"/>
      <c r="J94" s="141"/>
      <c r="K94" s="265" t="s">
        <v>337</v>
      </c>
      <c r="L94" s="266"/>
      <c r="M94" s="142"/>
      <c r="N94" s="141" t="s">
        <v>340</v>
      </c>
      <c r="O94" s="265" t="s">
        <v>334</v>
      </c>
      <c r="P94" s="244"/>
      <c r="Q94" s="141" t="s">
        <v>340</v>
      </c>
      <c r="S94" s="227" t="s">
        <v>341</v>
      </c>
      <c r="T94" s="228"/>
      <c r="U94" s="228"/>
      <c r="V94" s="228"/>
      <c r="W94" s="229"/>
      <c r="X94" s="113" t="str">
        <f>AL89</f>
        <v/>
      </c>
      <c r="Y94" s="114" t="s">
        <v>352</v>
      </c>
      <c r="Z94" s="115" t="str">
        <f>AL90</f>
        <v/>
      </c>
      <c r="AA94" s="230" t="s">
        <v>335</v>
      </c>
      <c r="AB94" s="231"/>
      <c r="AC94" s="128"/>
      <c r="AD94" s="114" t="s">
        <v>329</v>
      </c>
      <c r="AE94" s="129"/>
      <c r="AF94" s="130"/>
      <c r="AG94" s="114" t="s">
        <v>329</v>
      </c>
      <c r="AH94" s="131"/>
      <c r="AI94" s="132">
        <v>0</v>
      </c>
      <c r="AJ94" s="133">
        <v>2</v>
      </c>
      <c r="AK94" s="134" t="str">
        <f t="shared" si="10"/>
        <v/>
      </c>
      <c r="AL94" s="134" t="str">
        <f t="shared" si="11"/>
        <v/>
      </c>
    </row>
    <row r="95" spans="1:38" ht="20.100000000000001" customHeight="1">
      <c r="A95"/>
      <c r="B95" s="143" t="s">
        <v>393</v>
      </c>
      <c r="C95" s="144"/>
      <c r="D95" s="145"/>
      <c r="E95" s="146" t="s">
        <v>511</v>
      </c>
      <c r="F95" s="143" t="s">
        <v>394</v>
      </c>
      <c r="G95" s="144"/>
      <c r="H95" s="145"/>
      <c r="I95" s="143" t="s">
        <v>514</v>
      </c>
      <c r="J95" s="147" t="s">
        <v>513</v>
      </c>
      <c r="K95" s="148"/>
      <c r="L95" s="149"/>
      <c r="M95" s="143" t="s">
        <v>512</v>
      </c>
      <c r="N95" s="147" t="s">
        <v>515</v>
      </c>
      <c r="O95" s="144"/>
      <c r="P95" s="145"/>
      <c r="Q95" s="146" t="s">
        <v>516</v>
      </c>
      <c r="S95" s="241" t="s">
        <v>342</v>
      </c>
      <c r="T95" s="242"/>
      <c r="U95" s="242"/>
      <c r="V95" s="242"/>
      <c r="W95" s="242"/>
      <c r="X95" s="113" t="str">
        <f>AK91</f>
        <v/>
      </c>
      <c r="Y95" s="114" t="s">
        <v>352</v>
      </c>
      <c r="Z95" s="115" t="str">
        <f>AK92</f>
        <v/>
      </c>
      <c r="AA95" s="239" t="s">
        <v>123</v>
      </c>
      <c r="AB95" s="240"/>
      <c r="AC95" s="128"/>
      <c r="AD95" s="114" t="s">
        <v>329</v>
      </c>
      <c r="AE95" s="129"/>
      <c r="AF95" s="130"/>
      <c r="AG95" s="114" t="s">
        <v>329</v>
      </c>
      <c r="AH95" s="131"/>
      <c r="AI95" s="132">
        <v>3</v>
      </c>
      <c r="AJ95" s="133">
        <v>0</v>
      </c>
      <c r="AK95" s="134" t="str">
        <f t="shared" si="10"/>
        <v/>
      </c>
      <c r="AL95" s="134" t="str">
        <f t="shared" si="11"/>
        <v/>
      </c>
    </row>
    <row r="96" spans="1:38" ht="20.100000000000001" customHeight="1">
      <c r="A96"/>
      <c r="B96" s="249"/>
      <c r="C96" s="249"/>
      <c r="D96" s="249"/>
      <c r="E96" s="249"/>
      <c r="F96" s="249"/>
      <c r="G96" s="249"/>
      <c r="H96" s="249"/>
      <c r="I96" s="249"/>
      <c r="J96" s="249"/>
      <c r="K96" s="249"/>
      <c r="L96" s="249"/>
      <c r="M96" s="249"/>
      <c r="N96" s="249"/>
      <c r="O96" s="249"/>
      <c r="P96" s="249"/>
      <c r="Q96" s="249"/>
      <c r="S96" s="241" t="s">
        <v>343</v>
      </c>
      <c r="T96" s="242"/>
      <c r="U96" s="242"/>
      <c r="V96" s="242"/>
      <c r="W96" s="242"/>
      <c r="X96" s="113" t="str">
        <f>AL91</f>
        <v/>
      </c>
      <c r="Y96" s="114" t="s">
        <v>352</v>
      </c>
      <c r="Z96" s="115" t="str">
        <f>AL92</f>
        <v/>
      </c>
      <c r="AA96" s="239" t="s">
        <v>139</v>
      </c>
      <c r="AB96" s="240"/>
      <c r="AC96" s="128"/>
      <c r="AD96" s="114" t="s">
        <v>329</v>
      </c>
      <c r="AE96" s="129"/>
      <c r="AF96" s="130"/>
      <c r="AG96" s="114" t="s">
        <v>329</v>
      </c>
      <c r="AH96" s="131"/>
      <c r="AI96" s="132">
        <v>6</v>
      </c>
      <c r="AJ96" s="133">
        <v>0</v>
      </c>
      <c r="AK96" s="134" t="str">
        <f t="shared" si="10"/>
        <v/>
      </c>
      <c r="AL96" s="134" t="str">
        <f t="shared" si="11"/>
        <v/>
      </c>
    </row>
    <row r="97" spans="1:38" ht="20.100000000000001" customHeight="1">
      <c r="A97"/>
      <c r="B97" s="249"/>
      <c r="C97" s="249"/>
      <c r="D97" s="249"/>
      <c r="E97" s="249"/>
      <c r="F97" s="249"/>
      <c r="G97" s="249"/>
      <c r="H97" s="249"/>
      <c r="I97" s="249"/>
      <c r="J97" s="249"/>
      <c r="K97" s="249"/>
      <c r="L97" s="249"/>
      <c r="M97" s="249"/>
      <c r="N97" s="249"/>
      <c r="O97" s="249"/>
      <c r="P97" s="249"/>
      <c r="Q97" s="249"/>
      <c r="S97" s="241" t="s">
        <v>344</v>
      </c>
      <c r="T97" s="242"/>
      <c r="U97" s="242"/>
      <c r="V97" s="242"/>
      <c r="W97" s="242"/>
      <c r="X97" s="113" t="str">
        <f>AK93</f>
        <v/>
      </c>
      <c r="Y97" s="114" t="s">
        <v>352</v>
      </c>
      <c r="Z97" s="115" t="str">
        <f>AK95</f>
        <v/>
      </c>
      <c r="AA97" s="239" t="s">
        <v>121</v>
      </c>
      <c r="AB97" s="240"/>
      <c r="AC97" s="128"/>
      <c r="AD97" s="114" t="s">
        <v>329</v>
      </c>
      <c r="AE97" s="129"/>
      <c r="AF97" s="130"/>
      <c r="AG97" s="114" t="s">
        <v>329</v>
      </c>
      <c r="AH97" s="131"/>
      <c r="AI97" s="132">
        <v>0</v>
      </c>
      <c r="AJ97" s="133">
        <v>2</v>
      </c>
      <c r="AK97" s="134" t="str">
        <f t="shared" si="10"/>
        <v/>
      </c>
      <c r="AL97" s="134" t="str">
        <f t="shared" si="11"/>
        <v/>
      </c>
    </row>
    <row r="98" spans="1:38" ht="20.100000000000001" customHeight="1" thickBot="1">
      <c r="A98"/>
      <c r="C98" s="110"/>
      <c r="D98" s="231" t="s">
        <v>339</v>
      </c>
      <c r="E98" s="253"/>
      <c r="F98" s="253"/>
      <c r="G98" s="254"/>
      <c r="H98" s="150"/>
      <c r="K98" s="110"/>
      <c r="L98" s="231" t="s">
        <v>121</v>
      </c>
      <c r="M98" s="253"/>
      <c r="N98" s="253"/>
      <c r="O98" s="254"/>
      <c r="P98" s="150"/>
      <c r="S98" s="255" t="s">
        <v>345</v>
      </c>
      <c r="T98" s="256"/>
      <c r="U98" s="256"/>
      <c r="V98" s="256"/>
      <c r="W98" s="256"/>
      <c r="X98" s="257"/>
      <c r="Y98" s="258"/>
      <c r="Z98" s="258"/>
      <c r="AA98" s="258"/>
      <c r="AB98" s="258"/>
      <c r="AC98" s="258"/>
      <c r="AD98" s="258"/>
      <c r="AE98" s="258"/>
      <c r="AF98" s="258"/>
      <c r="AG98" s="258"/>
      <c r="AH98" s="258"/>
      <c r="AI98" s="258"/>
      <c r="AJ98" s="258"/>
      <c r="AK98" s="258"/>
      <c r="AL98" s="259"/>
    </row>
    <row r="99" spans="1:38" ht="20.100000000000001" customHeight="1">
      <c r="A99"/>
      <c r="C99" s="141" t="s">
        <v>340</v>
      </c>
      <c r="D99" s="179"/>
      <c r="F99" s="153"/>
      <c r="G99" s="179"/>
      <c r="H99" s="141" t="s">
        <v>340</v>
      </c>
      <c r="K99" s="141" t="s">
        <v>340</v>
      </c>
      <c r="L99" s="179" t="str">
        <f>IF(AF96="","",AF96)</f>
        <v/>
      </c>
      <c r="N99" s="169"/>
      <c r="O99" s="179" t="str">
        <f>IF(AH96="","",AH96)</f>
        <v/>
      </c>
      <c r="P99" s="141" t="s">
        <v>340</v>
      </c>
    </row>
    <row r="100" spans="1:38" ht="20.100000000000001" customHeight="1">
      <c r="A100"/>
      <c r="B100" s="247" t="s">
        <v>346</v>
      </c>
      <c r="C100" s="247"/>
    </row>
    <row r="101" spans="1:38" ht="20.100000000000001" customHeight="1">
      <c r="A101"/>
      <c r="C101" s="154" t="s">
        <v>373</v>
      </c>
      <c r="D101" s="262" t="str">
        <f>I88</f>
        <v/>
      </c>
      <c r="E101" s="262"/>
      <c r="F101" s="154" t="s">
        <v>374</v>
      </c>
      <c r="G101" s="262" t="str">
        <f>IF(E89="","",IF(E89+F90&lt;N89+M90,D90,N90))</f>
        <v/>
      </c>
      <c r="H101" s="262"/>
      <c r="I101" s="154" t="s">
        <v>375</v>
      </c>
      <c r="J101" s="262" t="str">
        <f>IF(C91="","",IF(C91+D92&lt;H91+G92,B92,H92))</f>
        <v/>
      </c>
      <c r="K101" s="262"/>
      <c r="L101" s="154" t="s">
        <v>376</v>
      </c>
      <c r="M101" s="262" t="str">
        <f>IF(AC94="","",IF(AC94+AF94&gt;AE94+AH94,X94,Z94))</f>
        <v/>
      </c>
      <c r="N101" s="262"/>
      <c r="O101" s="154" t="s">
        <v>377</v>
      </c>
      <c r="P101" s="262" t="str">
        <f>IF(AC94="","",IF(AC94+AF94&lt;AE94+AH94,X94,Z94))</f>
        <v/>
      </c>
      <c r="Q101" s="262"/>
    </row>
    <row r="102" spans="1:38" ht="20.100000000000001" customHeight="1">
      <c r="A102"/>
      <c r="I102" s="154" t="s">
        <v>375</v>
      </c>
      <c r="J102" s="260" t="str">
        <f>IF(K91="","",IF(K91+L92&lt;P91+O92,J92,P92))</f>
        <v/>
      </c>
      <c r="K102" s="260"/>
      <c r="L102" s="154" t="s">
        <v>376</v>
      </c>
      <c r="M102" s="260" t="str">
        <f>IF(AC96="","",IF(AC96+AF96&gt;AE96+AH96,X96,Z96))</f>
        <v/>
      </c>
      <c r="N102" s="260" t="str">
        <f>IF(F102="","",IF(F102+I102&gt;H102+K102,A102,C102))</f>
        <v/>
      </c>
      <c r="O102" s="154" t="s">
        <v>377</v>
      </c>
      <c r="P102" s="260" t="str">
        <f>IF(AC96="","",IF(AC96+AF96&lt;AE96+AH96,X96,Z96))</f>
        <v/>
      </c>
      <c r="Q102" s="260"/>
    </row>
    <row r="103" spans="1:38">
      <c r="A103"/>
    </row>
    <row r="104" spans="1:38">
      <c r="A104"/>
    </row>
    <row r="105" spans="1:38">
      <c r="A105"/>
    </row>
  </sheetData>
  <mergeCells count="347">
    <mergeCell ref="J102:K102"/>
    <mergeCell ref="M102:N102"/>
    <mergeCell ref="P102:Q102"/>
    <mergeCell ref="B100:C100"/>
    <mergeCell ref="D101:E101"/>
    <mergeCell ref="G101:H101"/>
    <mergeCell ref="J101:K101"/>
    <mergeCell ref="M101:N101"/>
    <mergeCell ref="P101:Q101"/>
    <mergeCell ref="AA96:AB96"/>
    <mergeCell ref="S97:W97"/>
    <mergeCell ref="AA97:AB97"/>
    <mergeCell ref="D98:G98"/>
    <mergeCell ref="L98:O98"/>
    <mergeCell ref="S98:W98"/>
    <mergeCell ref="X98:AL98"/>
    <mergeCell ref="S95:W95"/>
    <mergeCell ref="AA95:AB95"/>
    <mergeCell ref="B96:C97"/>
    <mergeCell ref="D96:E97"/>
    <mergeCell ref="F96:G97"/>
    <mergeCell ref="H96:I97"/>
    <mergeCell ref="J96:K97"/>
    <mergeCell ref="L96:M97"/>
    <mergeCell ref="N96:O97"/>
    <mergeCell ref="P96:Q97"/>
    <mergeCell ref="S93:W93"/>
    <mergeCell ref="S96:W96"/>
    <mergeCell ref="AA93:AB93"/>
    <mergeCell ref="C94:D94"/>
    <mergeCell ref="G94:H94"/>
    <mergeCell ref="K94:L94"/>
    <mergeCell ref="O94:P94"/>
    <mergeCell ref="S94:W94"/>
    <mergeCell ref="AA94:AB94"/>
    <mergeCell ref="S91:W91"/>
    <mergeCell ref="AA91:AB91"/>
    <mergeCell ref="B92:C92"/>
    <mergeCell ref="E92:F92"/>
    <mergeCell ref="H92:I92"/>
    <mergeCell ref="J92:K92"/>
    <mergeCell ref="M92:N92"/>
    <mergeCell ref="P92:Q92"/>
    <mergeCell ref="S92:W92"/>
    <mergeCell ref="AA92:AB92"/>
    <mergeCell ref="AA88:AB88"/>
    <mergeCell ref="AC88:AE88"/>
    <mergeCell ref="AF88:AH88"/>
    <mergeCell ref="S89:W89"/>
    <mergeCell ref="AA89:AB89"/>
    <mergeCell ref="D90:E90"/>
    <mergeCell ref="I90:J90"/>
    <mergeCell ref="N90:O90"/>
    <mergeCell ref="S90:W90"/>
    <mergeCell ref="AA90:AB90"/>
    <mergeCell ref="J85:K85"/>
    <mergeCell ref="M85:N85"/>
    <mergeCell ref="P85:Q85"/>
    <mergeCell ref="I87:J87"/>
    <mergeCell ref="I88:J88"/>
    <mergeCell ref="S88:W88"/>
    <mergeCell ref="B83:C83"/>
    <mergeCell ref="D84:E84"/>
    <mergeCell ref="G84:H84"/>
    <mergeCell ref="J84:K84"/>
    <mergeCell ref="M84:N84"/>
    <mergeCell ref="P84:Q84"/>
    <mergeCell ref="AA79:AB79"/>
    <mergeCell ref="S80:W80"/>
    <mergeCell ref="AA80:AB80"/>
    <mergeCell ref="D81:G81"/>
    <mergeCell ref="L81:O81"/>
    <mergeCell ref="S81:W81"/>
    <mergeCell ref="X81:AL81"/>
    <mergeCell ref="S78:W78"/>
    <mergeCell ref="AA78:AB78"/>
    <mergeCell ref="B79:C80"/>
    <mergeCell ref="D79:E80"/>
    <mergeCell ref="F79:G80"/>
    <mergeCell ref="H79:I80"/>
    <mergeCell ref="J79:K80"/>
    <mergeCell ref="L79:M80"/>
    <mergeCell ref="N79:O80"/>
    <mergeCell ref="P79:Q80"/>
    <mergeCell ref="S76:W76"/>
    <mergeCell ref="S79:W79"/>
    <mergeCell ref="AA76:AB76"/>
    <mergeCell ref="C77:D77"/>
    <mergeCell ref="G77:H77"/>
    <mergeCell ref="K77:L77"/>
    <mergeCell ref="O77:P77"/>
    <mergeCell ref="S77:W77"/>
    <mergeCell ref="AA77:AB77"/>
    <mergeCell ref="S74:W74"/>
    <mergeCell ref="AA74:AB74"/>
    <mergeCell ref="B75:C75"/>
    <mergeCell ref="E75:F75"/>
    <mergeCell ref="H75:I75"/>
    <mergeCell ref="J75:K75"/>
    <mergeCell ref="M75:N75"/>
    <mergeCell ref="P75:Q75"/>
    <mergeCell ref="S75:W75"/>
    <mergeCell ref="AA75:AB75"/>
    <mergeCell ref="AA71:AB71"/>
    <mergeCell ref="AC71:AE71"/>
    <mergeCell ref="AF71:AH71"/>
    <mergeCell ref="S72:W72"/>
    <mergeCell ref="AA72:AB72"/>
    <mergeCell ref="D73:E73"/>
    <mergeCell ref="I73:J73"/>
    <mergeCell ref="N73:O73"/>
    <mergeCell ref="S73:W73"/>
    <mergeCell ref="AA73:AB73"/>
    <mergeCell ref="J68:K68"/>
    <mergeCell ref="M68:N68"/>
    <mergeCell ref="P68:Q68"/>
    <mergeCell ref="I70:J70"/>
    <mergeCell ref="I71:J71"/>
    <mergeCell ref="S71:W71"/>
    <mergeCell ref="B66:C66"/>
    <mergeCell ref="D67:E67"/>
    <mergeCell ref="G67:H67"/>
    <mergeCell ref="J67:K67"/>
    <mergeCell ref="M67:N67"/>
    <mergeCell ref="P67:Q67"/>
    <mergeCell ref="AA62:AB62"/>
    <mergeCell ref="S63:W63"/>
    <mergeCell ref="AA63:AB63"/>
    <mergeCell ref="D64:G64"/>
    <mergeCell ref="L64:O64"/>
    <mergeCell ref="S64:W64"/>
    <mergeCell ref="X64:AL64"/>
    <mergeCell ref="S61:W61"/>
    <mergeCell ref="AA61:AB61"/>
    <mergeCell ref="B62:C63"/>
    <mergeCell ref="D62:E63"/>
    <mergeCell ref="F62:G63"/>
    <mergeCell ref="H62:I63"/>
    <mergeCell ref="J62:K63"/>
    <mergeCell ref="L62:M63"/>
    <mergeCell ref="N62:O63"/>
    <mergeCell ref="P62:Q63"/>
    <mergeCell ref="S59:W59"/>
    <mergeCell ref="S62:W62"/>
    <mergeCell ref="AA59:AB59"/>
    <mergeCell ref="C60:D60"/>
    <mergeCell ref="G60:H60"/>
    <mergeCell ref="K60:L60"/>
    <mergeCell ref="O60:P60"/>
    <mergeCell ref="S60:W60"/>
    <mergeCell ref="AA60:AB60"/>
    <mergeCell ref="S57:W57"/>
    <mergeCell ref="AA57:AB57"/>
    <mergeCell ref="B58:C58"/>
    <mergeCell ref="E58:F58"/>
    <mergeCell ref="H58:I58"/>
    <mergeCell ref="J58:K58"/>
    <mergeCell ref="M58:N58"/>
    <mergeCell ref="P58:Q58"/>
    <mergeCell ref="S58:W58"/>
    <mergeCell ref="AA58:AB58"/>
    <mergeCell ref="AA54:AB54"/>
    <mergeCell ref="AC54:AE54"/>
    <mergeCell ref="AF54:AH54"/>
    <mergeCell ref="S55:W55"/>
    <mergeCell ref="AA55:AB55"/>
    <mergeCell ref="D56:E56"/>
    <mergeCell ref="I56:J56"/>
    <mergeCell ref="N56:O56"/>
    <mergeCell ref="S56:W56"/>
    <mergeCell ref="AA56:AB56"/>
    <mergeCell ref="J51:K51"/>
    <mergeCell ref="M51:N51"/>
    <mergeCell ref="P51:Q51"/>
    <mergeCell ref="I53:J53"/>
    <mergeCell ref="I54:J54"/>
    <mergeCell ref="S54:W54"/>
    <mergeCell ref="B49:C49"/>
    <mergeCell ref="D50:E50"/>
    <mergeCell ref="G50:H50"/>
    <mergeCell ref="J50:K50"/>
    <mergeCell ref="M50:N50"/>
    <mergeCell ref="P50:Q50"/>
    <mergeCell ref="AA45:AB45"/>
    <mergeCell ref="S46:W46"/>
    <mergeCell ref="AA46:AB46"/>
    <mergeCell ref="D47:G47"/>
    <mergeCell ref="L47:O47"/>
    <mergeCell ref="S47:W47"/>
    <mergeCell ref="X47:AL47"/>
    <mergeCell ref="S44:W44"/>
    <mergeCell ref="AA44:AB44"/>
    <mergeCell ref="B45:C46"/>
    <mergeCell ref="D45:E46"/>
    <mergeCell ref="F45:G46"/>
    <mergeCell ref="H45:I46"/>
    <mergeCell ref="J45:K46"/>
    <mergeCell ref="L45:M46"/>
    <mergeCell ref="N45:O46"/>
    <mergeCell ref="P45:Q46"/>
    <mergeCell ref="S42:W42"/>
    <mergeCell ref="S45:W45"/>
    <mergeCell ref="AA42:AB42"/>
    <mergeCell ref="C43:D43"/>
    <mergeCell ref="G43:H43"/>
    <mergeCell ref="K43:L43"/>
    <mergeCell ref="O43:P43"/>
    <mergeCell ref="S43:W43"/>
    <mergeCell ref="AA43:AB43"/>
    <mergeCell ref="S40:W40"/>
    <mergeCell ref="AA40:AB40"/>
    <mergeCell ref="B41:C41"/>
    <mergeCell ref="E41:F41"/>
    <mergeCell ref="H41:I41"/>
    <mergeCell ref="J41:K41"/>
    <mergeCell ref="M41:N41"/>
    <mergeCell ref="P41:Q41"/>
    <mergeCell ref="S41:W41"/>
    <mergeCell ref="AA41:AB41"/>
    <mergeCell ref="AA37:AB37"/>
    <mergeCell ref="AC37:AE37"/>
    <mergeCell ref="AF37:AH37"/>
    <mergeCell ref="S38:W38"/>
    <mergeCell ref="AA38:AB38"/>
    <mergeCell ref="D39:E39"/>
    <mergeCell ref="I39:J39"/>
    <mergeCell ref="N39:O39"/>
    <mergeCell ref="S39:W39"/>
    <mergeCell ref="AA39:AB39"/>
    <mergeCell ref="J34:K34"/>
    <mergeCell ref="M34:N34"/>
    <mergeCell ref="P34:Q34"/>
    <mergeCell ref="I36:J36"/>
    <mergeCell ref="I37:J37"/>
    <mergeCell ref="S37:W37"/>
    <mergeCell ref="B32:C32"/>
    <mergeCell ref="D33:E33"/>
    <mergeCell ref="G33:H33"/>
    <mergeCell ref="J33:K33"/>
    <mergeCell ref="M33:N33"/>
    <mergeCell ref="P33:Q33"/>
    <mergeCell ref="AA28:AB28"/>
    <mergeCell ref="S29:W29"/>
    <mergeCell ref="AA29:AB29"/>
    <mergeCell ref="D30:G30"/>
    <mergeCell ref="L30:O30"/>
    <mergeCell ref="S30:W30"/>
    <mergeCell ref="X30:AL30"/>
    <mergeCell ref="S27:W27"/>
    <mergeCell ref="AA27:AB27"/>
    <mergeCell ref="B28:C29"/>
    <mergeCell ref="D28:E29"/>
    <mergeCell ref="F28:G29"/>
    <mergeCell ref="H28:I29"/>
    <mergeCell ref="J28:K29"/>
    <mergeCell ref="L28:M29"/>
    <mergeCell ref="N28:O29"/>
    <mergeCell ref="P28:Q29"/>
    <mergeCell ref="S25:W25"/>
    <mergeCell ref="S28:W28"/>
    <mergeCell ref="AA25:AB25"/>
    <mergeCell ref="C26:D26"/>
    <mergeCell ref="G26:H26"/>
    <mergeCell ref="K26:L26"/>
    <mergeCell ref="O26:P26"/>
    <mergeCell ref="S26:W26"/>
    <mergeCell ref="AA26:AB26"/>
    <mergeCell ref="S23:W23"/>
    <mergeCell ref="AA23:AB23"/>
    <mergeCell ref="B24:C24"/>
    <mergeCell ref="E24:F24"/>
    <mergeCell ref="H24:I24"/>
    <mergeCell ref="J24:K24"/>
    <mergeCell ref="M24:N24"/>
    <mergeCell ref="P24:Q24"/>
    <mergeCell ref="S24:W24"/>
    <mergeCell ref="AA24:AB24"/>
    <mergeCell ref="AA20:AB20"/>
    <mergeCell ref="AC20:AE20"/>
    <mergeCell ref="AF20:AH20"/>
    <mergeCell ref="S21:W21"/>
    <mergeCell ref="AA21:AB21"/>
    <mergeCell ref="D22:E22"/>
    <mergeCell ref="I22:J22"/>
    <mergeCell ref="N22:O22"/>
    <mergeCell ref="S22:W22"/>
    <mergeCell ref="AA22:AB22"/>
    <mergeCell ref="J17:K17"/>
    <mergeCell ref="M17:N17"/>
    <mergeCell ref="P17:Q17"/>
    <mergeCell ref="I19:J19"/>
    <mergeCell ref="I20:J20"/>
    <mergeCell ref="S20:W20"/>
    <mergeCell ref="B15:C15"/>
    <mergeCell ref="D16:E16"/>
    <mergeCell ref="G16:H16"/>
    <mergeCell ref="J16:K16"/>
    <mergeCell ref="M16:N16"/>
    <mergeCell ref="P16:Q16"/>
    <mergeCell ref="AA11:AB11"/>
    <mergeCell ref="S12:W12"/>
    <mergeCell ref="AA12:AB12"/>
    <mergeCell ref="D13:G13"/>
    <mergeCell ref="L13:O13"/>
    <mergeCell ref="S13:W13"/>
    <mergeCell ref="X13:AL13"/>
    <mergeCell ref="S10:W10"/>
    <mergeCell ref="AA10:AB10"/>
    <mergeCell ref="B11:C12"/>
    <mergeCell ref="D11:E12"/>
    <mergeCell ref="F11:G12"/>
    <mergeCell ref="H11:I12"/>
    <mergeCell ref="J11:K12"/>
    <mergeCell ref="L11:M12"/>
    <mergeCell ref="N11:O12"/>
    <mergeCell ref="P11:Q12"/>
    <mergeCell ref="S7:W7"/>
    <mergeCell ref="S11:W11"/>
    <mergeCell ref="S6:W6"/>
    <mergeCell ref="AA6:AB6"/>
    <mergeCell ref="I3:J3"/>
    <mergeCell ref="S3:W3"/>
    <mergeCell ref="AA3:AB3"/>
    <mergeCell ref="AA7:AB7"/>
    <mergeCell ref="S8:W8"/>
    <mergeCell ref="AA8:AB8"/>
    <mergeCell ref="C9:D9"/>
    <mergeCell ref="G9:H9"/>
    <mergeCell ref="K9:L9"/>
    <mergeCell ref="O9:P9"/>
    <mergeCell ref="S9:W9"/>
    <mergeCell ref="AA9:AB9"/>
    <mergeCell ref="B7:C7"/>
    <mergeCell ref="E7:F7"/>
    <mergeCell ref="H7:I7"/>
    <mergeCell ref="J7:K7"/>
    <mergeCell ref="M7:N7"/>
    <mergeCell ref="P7:Q7"/>
    <mergeCell ref="AC3:AE3"/>
    <mergeCell ref="AF3:AH3"/>
    <mergeCell ref="S4:W4"/>
    <mergeCell ref="AA4:AB4"/>
    <mergeCell ref="D5:E5"/>
    <mergeCell ref="I5:J5"/>
    <mergeCell ref="N5:O5"/>
    <mergeCell ref="S5:W5"/>
    <mergeCell ref="AA5:AB5"/>
  </mergeCells>
  <phoneticPr fontId="18"/>
  <pageMargins left="0.7" right="0.7" top="0.75" bottom="0.75" header="0.3" footer="0.3"/>
  <pageSetup paperSize="9" scale="3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I59"/>
  <sheetViews>
    <sheetView topLeftCell="A18" workbookViewId="0">
      <selection activeCell="D35" sqref="D35"/>
    </sheetView>
  </sheetViews>
  <sheetFormatPr defaultColWidth="11" defaultRowHeight="12.6"/>
  <cols>
    <col min="1" max="1" width="3.6640625" style="57" customWidth="1"/>
    <col min="2" max="2" width="5.109375" style="64" customWidth="1"/>
    <col min="3" max="3" width="48.6640625" style="70" customWidth="1"/>
    <col min="4" max="4" width="38.6640625" style="71" customWidth="1"/>
    <col min="5" max="5" width="1.6640625" style="57" customWidth="1"/>
    <col min="6" max="16384" width="11" style="57"/>
  </cols>
  <sheetData>
    <row r="1" spans="2:9" ht="19.5" customHeight="1">
      <c r="B1" s="271" t="s">
        <v>143</v>
      </c>
      <c r="C1" s="271"/>
      <c r="D1" s="271"/>
    </row>
    <row r="2" spans="2:9" ht="19.5" customHeight="1">
      <c r="B2" s="58" t="s">
        <v>144</v>
      </c>
      <c r="C2" s="59"/>
      <c r="D2" s="60"/>
    </row>
    <row r="3" spans="2:9" s="64" customFormat="1" ht="20.100000000000001" customHeight="1">
      <c r="B3" s="61"/>
      <c r="C3" s="62" t="s">
        <v>145</v>
      </c>
      <c r="D3" s="63" t="s">
        <v>146</v>
      </c>
    </row>
    <row r="4" spans="2:9" ht="20.100000000000001" customHeight="1">
      <c r="B4" s="65">
        <v>1</v>
      </c>
      <c r="C4" s="66" t="s">
        <v>147</v>
      </c>
      <c r="D4" s="68" t="s">
        <v>148</v>
      </c>
      <c r="E4" s="64"/>
    </row>
    <row r="5" spans="2:9" ht="20.100000000000001" customHeight="1">
      <c r="B5" s="65">
        <v>2</v>
      </c>
      <c r="C5" s="66" t="s">
        <v>149</v>
      </c>
      <c r="D5" s="68" t="s">
        <v>148</v>
      </c>
      <c r="E5" s="64"/>
    </row>
    <row r="6" spans="2:9" ht="20.100000000000001" customHeight="1">
      <c r="B6" s="65">
        <v>3</v>
      </c>
      <c r="C6" s="66" t="s">
        <v>150</v>
      </c>
      <c r="D6" s="68" t="s">
        <v>151</v>
      </c>
      <c r="E6" s="64"/>
    </row>
    <row r="7" spans="2:9" ht="20.100000000000001" customHeight="1">
      <c r="B7" s="65">
        <v>4</v>
      </c>
      <c r="C7" s="66" t="s">
        <v>593</v>
      </c>
      <c r="D7" s="68" t="s">
        <v>587</v>
      </c>
      <c r="E7" s="64"/>
    </row>
    <row r="8" spans="2:9" ht="20.100000000000001" customHeight="1">
      <c r="B8" s="65">
        <v>5</v>
      </c>
      <c r="C8" s="66" t="s">
        <v>411</v>
      </c>
      <c r="D8" s="68" t="s">
        <v>412</v>
      </c>
      <c r="E8" s="64"/>
    </row>
    <row r="9" spans="2:9" ht="20.100000000000001" customHeight="1">
      <c r="B9" s="65">
        <v>6</v>
      </c>
      <c r="C9" s="66" t="s">
        <v>413</v>
      </c>
      <c r="D9" s="68" t="s">
        <v>414</v>
      </c>
    </row>
    <row r="10" spans="2:9" ht="20.100000000000001" customHeight="1">
      <c r="B10" s="65">
        <v>7</v>
      </c>
      <c r="C10" s="66" t="s">
        <v>152</v>
      </c>
      <c r="D10" s="68" t="s">
        <v>153</v>
      </c>
      <c r="E10" s="64"/>
    </row>
    <row r="11" spans="2:9" ht="20.100000000000001" customHeight="1">
      <c r="B11" s="65">
        <v>8</v>
      </c>
      <c r="C11" s="66" t="s">
        <v>154</v>
      </c>
      <c r="D11" s="68" t="s">
        <v>155</v>
      </c>
      <c r="E11" s="64"/>
    </row>
    <row r="12" spans="2:9" ht="20.100000000000001" customHeight="1">
      <c r="B12" s="65">
        <v>9</v>
      </c>
      <c r="C12" s="66" t="s">
        <v>416</v>
      </c>
      <c r="D12" s="68" t="s">
        <v>415</v>
      </c>
    </row>
    <row r="13" spans="2:9" ht="20.100000000000001" customHeight="1">
      <c r="B13" s="65">
        <v>10</v>
      </c>
      <c r="C13" s="66" t="s">
        <v>156</v>
      </c>
      <c r="D13" s="68" t="s">
        <v>157</v>
      </c>
      <c r="H13" s="67"/>
      <c r="I13" s="67"/>
    </row>
    <row r="14" spans="2:9" ht="20.100000000000001" customHeight="1">
      <c r="B14" s="65">
        <v>11</v>
      </c>
      <c r="C14" s="66" t="s">
        <v>247</v>
      </c>
      <c r="D14" s="68" t="s">
        <v>158</v>
      </c>
    </row>
    <row r="15" spans="2:9" ht="20.100000000000001" customHeight="1">
      <c r="B15" s="65">
        <v>12</v>
      </c>
      <c r="C15" s="66" t="s">
        <v>595</v>
      </c>
      <c r="D15" s="68" t="s">
        <v>594</v>
      </c>
      <c r="H15" s="67"/>
      <c r="I15" s="67"/>
    </row>
    <row r="16" spans="2:9" ht="20.100000000000001" customHeight="1">
      <c r="B16" s="65">
        <v>13</v>
      </c>
      <c r="C16" s="66" t="s">
        <v>159</v>
      </c>
      <c r="D16" s="68" t="s">
        <v>160</v>
      </c>
    </row>
    <row r="17" spans="2:9" ht="20.100000000000001" customHeight="1">
      <c r="B17" s="65">
        <v>14</v>
      </c>
      <c r="C17" s="66" t="s">
        <v>161</v>
      </c>
      <c r="D17" s="68" t="s">
        <v>160</v>
      </c>
    </row>
    <row r="18" spans="2:9" ht="20.100000000000001" customHeight="1">
      <c r="B18" s="65">
        <v>15</v>
      </c>
      <c r="C18" s="66" t="s">
        <v>250</v>
      </c>
      <c r="D18" s="68" t="s">
        <v>160</v>
      </c>
    </row>
    <row r="19" spans="2:9" ht="20.100000000000001" customHeight="1">
      <c r="B19" s="65">
        <v>16</v>
      </c>
      <c r="C19" s="66" t="s">
        <v>162</v>
      </c>
      <c r="D19" s="68" t="s">
        <v>163</v>
      </c>
    </row>
    <row r="20" spans="2:9" ht="20.100000000000001" customHeight="1">
      <c r="B20" s="65">
        <v>17</v>
      </c>
      <c r="C20" s="66" t="s">
        <v>246</v>
      </c>
      <c r="D20" s="68" t="s">
        <v>163</v>
      </c>
      <c r="H20" s="67"/>
      <c r="I20" s="67"/>
    </row>
    <row r="21" spans="2:9" ht="20.100000000000001" customHeight="1">
      <c r="B21" s="65">
        <v>18</v>
      </c>
      <c r="C21" s="66" t="s">
        <v>422</v>
      </c>
      <c r="D21" s="68" t="s">
        <v>163</v>
      </c>
    </row>
    <row r="22" spans="2:9" ht="20.100000000000001" customHeight="1">
      <c r="B22" s="65">
        <v>19</v>
      </c>
      <c r="C22" s="66" t="s">
        <v>419</v>
      </c>
      <c r="D22" s="68" t="s">
        <v>163</v>
      </c>
    </row>
    <row r="23" spans="2:9" ht="20.100000000000001" customHeight="1">
      <c r="B23" s="65">
        <v>20</v>
      </c>
      <c r="C23" s="66" t="s">
        <v>417</v>
      </c>
      <c r="D23" s="68" t="s">
        <v>418</v>
      </c>
    </row>
    <row r="24" spans="2:9" ht="20.100000000000001" customHeight="1">
      <c r="B24" s="65">
        <v>21</v>
      </c>
      <c r="C24" s="66" t="s">
        <v>164</v>
      </c>
      <c r="D24" s="68" t="s">
        <v>165</v>
      </c>
      <c r="H24" s="67"/>
      <c r="I24" s="67"/>
    </row>
    <row r="25" spans="2:9" ht="20.100000000000001" customHeight="1">
      <c r="B25" s="65">
        <v>22</v>
      </c>
      <c r="C25" s="66" t="s">
        <v>166</v>
      </c>
      <c r="D25" s="68" t="s">
        <v>165</v>
      </c>
    </row>
    <row r="26" spans="2:9" ht="20.100000000000001" customHeight="1">
      <c r="B26" s="65">
        <v>23</v>
      </c>
      <c r="C26" s="97" t="s">
        <v>406</v>
      </c>
      <c r="D26" s="98" t="s">
        <v>167</v>
      </c>
    </row>
    <row r="27" spans="2:9" ht="20.100000000000001" customHeight="1">
      <c r="B27" s="65">
        <v>24</v>
      </c>
      <c r="C27" s="97" t="s">
        <v>168</v>
      </c>
      <c r="D27" s="98" t="s">
        <v>169</v>
      </c>
    </row>
    <row r="28" spans="2:9" ht="20.100000000000001" customHeight="1">
      <c r="B28" s="65">
        <v>25</v>
      </c>
      <c r="C28" s="97" t="s">
        <v>423</v>
      </c>
      <c r="D28" s="98" t="s">
        <v>169</v>
      </c>
    </row>
    <row r="29" spans="2:9" ht="20.100000000000001" customHeight="1">
      <c r="B29" s="65">
        <v>26</v>
      </c>
      <c r="C29" s="97" t="s">
        <v>420</v>
      </c>
      <c r="D29" s="98" t="s">
        <v>169</v>
      </c>
    </row>
    <row r="30" spans="2:9" ht="20.100000000000001" customHeight="1">
      <c r="B30" s="65">
        <v>27</v>
      </c>
      <c r="C30" s="66" t="s">
        <v>421</v>
      </c>
      <c r="D30" s="98" t="s">
        <v>169</v>
      </c>
    </row>
    <row r="31" spans="2:9" ht="20.100000000000001" customHeight="1">
      <c r="B31" s="65">
        <v>28</v>
      </c>
      <c r="C31" s="66" t="s">
        <v>606</v>
      </c>
      <c r="D31" s="68" t="s">
        <v>583</v>
      </c>
      <c r="H31" s="67"/>
      <c r="I31" s="67"/>
    </row>
    <row r="32" spans="2:9" ht="20.100000000000001" customHeight="1">
      <c r="B32" s="65">
        <v>29</v>
      </c>
      <c r="C32" s="66" t="s">
        <v>607</v>
      </c>
      <c r="D32" s="98" t="s">
        <v>170</v>
      </c>
      <c r="H32" s="67"/>
      <c r="I32" s="67"/>
    </row>
    <row r="33" spans="2:9" ht="20.100000000000001" customHeight="1">
      <c r="B33" s="65">
        <v>30</v>
      </c>
      <c r="C33" s="97" t="s">
        <v>585</v>
      </c>
      <c r="D33" s="98" t="s">
        <v>170</v>
      </c>
      <c r="H33" s="67"/>
      <c r="I33" s="67"/>
    </row>
    <row r="34" spans="2:9" ht="20.100000000000001" customHeight="1">
      <c r="B34" s="65">
        <v>31</v>
      </c>
      <c r="C34" s="97" t="s">
        <v>176</v>
      </c>
      <c r="D34" s="98" t="s">
        <v>251</v>
      </c>
      <c r="H34" s="67"/>
      <c r="I34" s="67"/>
    </row>
    <row r="35" spans="2:9" ht="20.100000000000001" customHeight="1">
      <c r="B35" s="65">
        <v>32</v>
      </c>
      <c r="C35" s="97" t="s">
        <v>582</v>
      </c>
      <c r="D35" s="98" t="s">
        <v>251</v>
      </c>
      <c r="E35" s="59"/>
      <c r="F35" s="59"/>
      <c r="H35" s="67"/>
      <c r="I35" s="67"/>
    </row>
    <row r="36" spans="2:9" ht="20.100000000000001" customHeight="1">
      <c r="B36" s="65">
        <v>33</v>
      </c>
      <c r="C36" s="66" t="s">
        <v>599</v>
      </c>
      <c r="D36" s="98" t="s">
        <v>172</v>
      </c>
      <c r="H36" s="67"/>
      <c r="I36" s="67"/>
    </row>
    <row r="37" spans="2:9" ht="20.100000000000001" customHeight="1">
      <c r="B37" s="65">
        <v>34</v>
      </c>
      <c r="C37" s="66" t="s">
        <v>408</v>
      </c>
      <c r="D37" s="98" t="s">
        <v>172</v>
      </c>
      <c r="H37" s="67"/>
      <c r="I37" s="67"/>
    </row>
    <row r="38" spans="2:9" ht="20.100000000000001" customHeight="1">
      <c r="B38" s="65">
        <v>35</v>
      </c>
      <c r="C38" s="66" t="s">
        <v>407</v>
      </c>
      <c r="D38" s="98" t="s">
        <v>172</v>
      </c>
      <c r="H38" s="67"/>
      <c r="I38" s="67"/>
    </row>
    <row r="39" spans="2:9" ht="20.100000000000001" customHeight="1">
      <c r="B39" s="65">
        <v>36</v>
      </c>
      <c r="C39" s="97" t="s">
        <v>171</v>
      </c>
      <c r="D39" s="98" t="s">
        <v>172</v>
      </c>
      <c r="H39" s="67"/>
      <c r="I39" s="67"/>
    </row>
    <row r="40" spans="2:9" ht="20.100000000000001" customHeight="1">
      <c r="B40" s="65">
        <v>37</v>
      </c>
      <c r="C40" s="66" t="s">
        <v>174</v>
      </c>
      <c r="D40" s="68" t="s">
        <v>173</v>
      </c>
      <c r="H40" s="67"/>
      <c r="I40" s="67"/>
    </row>
    <row r="41" spans="2:9" ht="20.100000000000001" customHeight="1">
      <c r="B41" s="65">
        <v>38</v>
      </c>
      <c r="C41" s="97" t="s">
        <v>175</v>
      </c>
      <c r="D41" s="98" t="s">
        <v>173</v>
      </c>
      <c r="H41" s="67"/>
      <c r="I41" s="67"/>
    </row>
    <row r="42" spans="2:9" ht="20.100000000000001" customHeight="1">
      <c r="B42" s="65">
        <v>39</v>
      </c>
      <c r="C42" s="66" t="s">
        <v>248</v>
      </c>
      <c r="D42" s="98" t="s">
        <v>173</v>
      </c>
      <c r="H42" s="67"/>
      <c r="I42" s="67"/>
    </row>
    <row r="43" spans="2:9" ht="20.100000000000001" customHeight="1">
      <c r="B43" s="65">
        <v>40</v>
      </c>
      <c r="C43" s="66" t="s">
        <v>249</v>
      </c>
      <c r="D43" s="98" t="s">
        <v>173</v>
      </c>
      <c r="H43" s="67"/>
      <c r="I43" s="67"/>
    </row>
    <row r="44" spans="2:9" ht="20.100000000000001" customHeight="1">
      <c r="B44" s="65">
        <v>41</v>
      </c>
      <c r="C44" s="66" t="s">
        <v>177</v>
      </c>
      <c r="D44" s="98" t="s">
        <v>173</v>
      </c>
      <c r="H44" s="67"/>
      <c r="I44" s="67"/>
    </row>
    <row r="45" spans="2:9" ht="20.100000000000001" customHeight="1">
      <c r="B45" s="186">
        <v>42</v>
      </c>
      <c r="C45" s="66" t="s">
        <v>182</v>
      </c>
      <c r="D45" s="68" t="s">
        <v>178</v>
      </c>
      <c r="H45" s="67"/>
      <c r="I45" s="67"/>
    </row>
    <row r="46" spans="2:9" ht="20.100000000000001" customHeight="1">
      <c r="B46" s="186">
        <v>43</v>
      </c>
      <c r="C46" s="72" t="s">
        <v>183</v>
      </c>
      <c r="D46" s="68" t="s">
        <v>184</v>
      </c>
      <c r="H46" s="67"/>
      <c r="I46" s="67"/>
    </row>
    <row r="47" spans="2:9" ht="20.100000000000001" customHeight="1">
      <c r="B47" s="186">
        <v>44</v>
      </c>
      <c r="C47" s="66" t="s">
        <v>179</v>
      </c>
      <c r="D47" s="68" t="s">
        <v>180</v>
      </c>
      <c r="H47" s="67"/>
      <c r="I47" s="67"/>
    </row>
    <row r="48" spans="2:9" ht="20.100000000000001" customHeight="1">
      <c r="B48" s="186">
        <v>45</v>
      </c>
      <c r="C48" s="66" t="s">
        <v>424</v>
      </c>
      <c r="D48" s="68" t="s">
        <v>185</v>
      </c>
      <c r="H48" s="67"/>
      <c r="I48" s="67"/>
    </row>
    <row r="49" spans="2:9" ht="20.100000000000001" customHeight="1">
      <c r="B49" s="186">
        <v>46</v>
      </c>
      <c r="C49" s="66" t="s">
        <v>186</v>
      </c>
      <c r="D49" s="68" t="s">
        <v>185</v>
      </c>
      <c r="H49" s="67"/>
      <c r="I49" s="67"/>
    </row>
    <row r="50" spans="2:9" ht="20.100000000000001" customHeight="1">
      <c r="B50" s="186">
        <v>47</v>
      </c>
      <c r="C50" s="72" t="s">
        <v>317</v>
      </c>
      <c r="D50" s="68" t="s">
        <v>181</v>
      </c>
      <c r="H50" s="67"/>
      <c r="I50" s="67"/>
    </row>
    <row r="51" spans="2:9" ht="20.100000000000001" customHeight="1">
      <c r="B51" s="186">
        <v>48</v>
      </c>
      <c r="C51" s="72" t="s">
        <v>409</v>
      </c>
      <c r="D51" s="68" t="s">
        <v>410</v>
      </c>
      <c r="H51" s="67"/>
      <c r="I51" s="67"/>
    </row>
    <row r="52" spans="2:9" ht="9" customHeight="1">
      <c r="C52" s="69"/>
      <c r="D52" s="67"/>
    </row>
    <row r="53" spans="2:9" ht="19.5" customHeight="1">
      <c r="C53" s="272" t="s">
        <v>425</v>
      </c>
      <c r="D53" s="272"/>
    </row>
    <row r="54" spans="2:9" ht="19.5" customHeight="1"/>
    <row r="55" spans="2:9" ht="19.5" customHeight="1"/>
    <row r="56" spans="2:9" ht="19.5" customHeight="1"/>
    <row r="57" spans="2:9" ht="19.5" customHeight="1"/>
    <row r="58" spans="2:9" ht="19.5" customHeight="1"/>
    <row r="59" spans="2:9" ht="19.5" customHeight="1"/>
  </sheetData>
  <mergeCells count="2">
    <mergeCell ref="B1:D1"/>
    <mergeCell ref="C53:D53"/>
  </mergeCells>
  <phoneticPr fontId="18"/>
  <pageMargins left="0.7" right="0.7" top="0.75" bottom="0.75" header="0.3" footer="0.3"/>
  <pageSetup paperSize="9" scale="75" orientation="portrait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F47"/>
  <sheetViews>
    <sheetView workbookViewId="0">
      <selection activeCell="D18" sqref="D18"/>
    </sheetView>
  </sheetViews>
  <sheetFormatPr defaultColWidth="11" defaultRowHeight="12.6"/>
  <cols>
    <col min="1" max="1" width="2.88671875" style="57" customWidth="1"/>
    <col min="2" max="2" width="83" style="57" customWidth="1"/>
    <col min="3" max="3" width="2.33203125" style="57" customWidth="1"/>
    <col min="4" max="4" width="28.6640625" style="57" customWidth="1"/>
    <col min="5" max="5" width="21.88671875" style="57" customWidth="1"/>
    <col min="6" max="6" width="19.6640625" style="57" customWidth="1"/>
    <col min="7" max="16384" width="11" style="57"/>
  </cols>
  <sheetData>
    <row r="1" spans="2:6" ht="22.5" customHeight="1">
      <c r="B1" s="57" t="s">
        <v>187</v>
      </c>
      <c r="C1" s="73"/>
      <c r="D1" s="73"/>
      <c r="E1" s="73"/>
      <c r="F1" s="73"/>
    </row>
    <row r="2" spans="2:6" ht="22.5" customHeight="1">
      <c r="B2" s="57" t="s">
        <v>188</v>
      </c>
      <c r="C2" s="73"/>
      <c r="D2" s="73"/>
      <c r="E2" s="73"/>
      <c r="F2" s="73"/>
    </row>
    <row r="3" spans="2:6" ht="22.5" customHeight="1">
      <c r="B3" s="57" t="s">
        <v>189</v>
      </c>
      <c r="C3" s="73"/>
      <c r="D3" s="73"/>
      <c r="E3" s="73"/>
      <c r="F3" s="73"/>
    </row>
    <row r="4" spans="2:6" ht="22.5" customHeight="1">
      <c r="B4" s="57" t="s">
        <v>190</v>
      </c>
      <c r="C4" s="73"/>
      <c r="D4" s="73"/>
      <c r="E4" s="73"/>
      <c r="F4" s="73"/>
    </row>
    <row r="5" spans="2:6" ht="22.5" customHeight="1">
      <c r="B5" s="57" t="s">
        <v>191</v>
      </c>
      <c r="C5" s="73"/>
      <c r="D5" s="73"/>
      <c r="E5" s="73"/>
      <c r="F5" s="73"/>
    </row>
    <row r="6" spans="2:6" ht="22.5" customHeight="1">
      <c r="B6" s="57" t="s">
        <v>192</v>
      </c>
      <c r="C6" s="73"/>
      <c r="D6" s="73"/>
      <c r="E6" s="73"/>
      <c r="F6" s="73"/>
    </row>
    <row r="7" spans="2:6" ht="22.5" customHeight="1">
      <c r="B7" s="57" t="s">
        <v>193</v>
      </c>
      <c r="C7" s="73"/>
      <c r="D7" s="73"/>
      <c r="E7" s="73"/>
      <c r="F7" s="73"/>
    </row>
    <row r="8" spans="2:6" ht="22.5" customHeight="1">
      <c r="B8" s="57" t="s">
        <v>272</v>
      </c>
      <c r="C8" s="73"/>
      <c r="D8" s="73"/>
      <c r="E8" s="73"/>
      <c r="F8" s="73"/>
    </row>
    <row r="9" spans="2:6" ht="22.5" customHeight="1">
      <c r="B9" s="73" t="s">
        <v>194</v>
      </c>
      <c r="C9" s="73"/>
      <c r="D9" s="73"/>
      <c r="E9" s="73"/>
      <c r="F9" s="73"/>
    </row>
    <row r="10" spans="2:6" ht="22.5" customHeight="1">
      <c r="B10" s="73" t="s">
        <v>195</v>
      </c>
      <c r="C10" s="73"/>
      <c r="D10" s="73"/>
      <c r="E10" s="73"/>
      <c r="F10" s="73"/>
    </row>
    <row r="11" spans="2:6" ht="22.5" customHeight="1">
      <c r="B11" s="73" t="s">
        <v>273</v>
      </c>
      <c r="C11" s="73"/>
      <c r="D11" s="73"/>
      <c r="E11" s="73"/>
      <c r="F11" s="73"/>
    </row>
    <row r="12" spans="2:6" ht="22.5" customHeight="1">
      <c r="B12" s="57" t="s">
        <v>276</v>
      </c>
      <c r="C12" s="73"/>
      <c r="D12" s="73"/>
      <c r="E12" s="73"/>
      <c r="F12" s="73"/>
    </row>
    <row r="13" spans="2:6" ht="22.5" customHeight="1">
      <c r="B13" s="73"/>
      <c r="C13" s="73"/>
      <c r="D13" s="73"/>
      <c r="E13" s="73"/>
      <c r="F13" s="73"/>
    </row>
    <row r="14" spans="2:6" ht="22.5" customHeight="1">
      <c r="B14" s="8" t="s">
        <v>196</v>
      </c>
      <c r="C14" s="73"/>
      <c r="D14" s="73"/>
      <c r="E14" s="73"/>
      <c r="F14" s="73"/>
    </row>
    <row r="15" spans="2:6" ht="22.5" customHeight="1">
      <c r="B15" s="57" t="s">
        <v>274</v>
      </c>
      <c r="C15" s="73"/>
      <c r="D15" s="73"/>
      <c r="E15" s="73"/>
      <c r="F15" s="73"/>
    </row>
    <row r="16" spans="2:6" ht="22.5" customHeight="1">
      <c r="B16" s="57" t="s">
        <v>197</v>
      </c>
      <c r="C16" s="73"/>
      <c r="D16" s="73"/>
      <c r="E16" s="73"/>
      <c r="F16" s="73"/>
    </row>
    <row r="17" spans="2:6" ht="22.5" customHeight="1">
      <c r="B17" s="57" t="s">
        <v>198</v>
      </c>
      <c r="C17" s="73"/>
      <c r="D17" s="73"/>
      <c r="E17" s="73"/>
      <c r="F17" s="73"/>
    </row>
    <row r="18" spans="2:6" ht="22.5" customHeight="1">
      <c r="B18" s="21" t="s">
        <v>278</v>
      </c>
      <c r="C18" s="73"/>
      <c r="D18" s="73"/>
      <c r="E18" s="73"/>
      <c r="F18" s="73"/>
    </row>
    <row r="19" spans="2:6" ht="22.5" customHeight="1">
      <c r="B19" s="21" t="s">
        <v>578</v>
      </c>
      <c r="C19" s="73"/>
      <c r="D19" s="73"/>
      <c r="E19" s="73"/>
      <c r="F19" s="73"/>
    </row>
    <row r="20" spans="2:6" ht="22.5" customHeight="1">
      <c r="B20" s="57" t="s">
        <v>275</v>
      </c>
      <c r="C20" s="73"/>
      <c r="D20" s="73"/>
      <c r="E20" s="73"/>
      <c r="F20" s="73"/>
    </row>
    <row r="21" spans="2:6" ht="22.5" customHeight="1">
      <c r="B21" s="57" t="s">
        <v>199</v>
      </c>
      <c r="C21" s="73"/>
      <c r="D21" s="73"/>
      <c r="E21" s="185"/>
      <c r="F21" s="73"/>
    </row>
    <row r="22" spans="2:6" ht="22.5" customHeight="1">
      <c r="B22" s="57" t="s">
        <v>200</v>
      </c>
      <c r="C22" s="73"/>
      <c r="D22" s="73"/>
      <c r="E22" s="185"/>
      <c r="F22" s="73"/>
    </row>
    <row r="23" spans="2:6" ht="22.5" customHeight="1">
      <c r="B23" s="21" t="s">
        <v>201</v>
      </c>
      <c r="C23" s="74"/>
      <c r="D23" s="75"/>
      <c r="E23" s="73"/>
      <c r="F23" s="73"/>
    </row>
    <row r="24" spans="2:6" ht="22.5" customHeight="1">
      <c r="B24" s="21" t="s">
        <v>202</v>
      </c>
      <c r="C24" s="75"/>
      <c r="D24" s="75"/>
      <c r="E24" s="75"/>
      <c r="F24" s="73"/>
    </row>
    <row r="25" spans="2:6" ht="22.5" customHeight="1">
      <c r="B25" s="21" t="s">
        <v>577</v>
      </c>
      <c r="C25" s="75"/>
      <c r="D25" s="75"/>
      <c r="E25" s="75"/>
      <c r="F25" s="73"/>
    </row>
    <row r="26" spans="2:6" ht="22.5" customHeight="1">
      <c r="C26" s="73"/>
      <c r="D26" s="73"/>
      <c r="E26" s="73"/>
      <c r="F26" s="73"/>
    </row>
    <row r="27" spans="2:6" ht="22.5" customHeight="1">
      <c r="B27" s="8" t="s">
        <v>203</v>
      </c>
      <c r="C27" s="73"/>
      <c r="D27" s="73"/>
      <c r="E27" s="73"/>
      <c r="F27" s="73"/>
    </row>
    <row r="28" spans="2:6" ht="22.5" customHeight="1">
      <c r="B28" s="57" t="s">
        <v>204</v>
      </c>
      <c r="C28" s="73"/>
      <c r="D28" s="73"/>
      <c r="E28" s="73"/>
      <c r="F28" s="73"/>
    </row>
    <row r="29" spans="2:6" ht="22.5" customHeight="1">
      <c r="B29" s="57" t="s">
        <v>205</v>
      </c>
      <c r="C29" s="73"/>
      <c r="D29" s="73"/>
      <c r="E29" s="73"/>
      <c r="F29" s="73"/>
    </row>
    <row r="30" spans="2:6" ht="22.5" customHeight="1">
      <c r="B30" s="57" t="s">
        <v>206</v>
      </c>
      <c r="C30" s="73"/>
      <c r="D30" s="73"/>
      <c r="E30" s="73"/>
      <c r="F30" s="73"/>
    </row>
    <row r="31" spans="2:6" ht="22.5" customHeight="1">
      <c r="C31" s="73"/>
      <c r="D31" s="73"/>
      <c r="E31" s="73"/>
      <c r="F31" s="73"/>
    </row>
    <row r="32" spans="2:6" ht="22.5" customHeight="1">
      <c r="B32" s="8" t="s">
        <v>207</v>
      </c>
      <c r="C32" s="73"/>
      <c r="D32" s="73"/>
      <c r="E32" s="73"/>
      <c r="F32" s="73"/>
    </row>
    <row r="33" spans="2:6" ht="22.5" customHeight="1">
      <c r="B33" s="57" t="s">
        <v>208</v>
      </c>
      <c r="C33" s="73"/>
      <c r="D33" s="73"/>
      <c r="E33" s="73"/>
      <c r="F33" s="73"/>
    </row>
    <row r="34" spans="2:6" ht="22.5" customHeight="1">
      <c r="B34" s="57" t="s">
        <v>209</v>
      </c>
      <c r="C34" s="73"/>
      <c r="D34" s="73"/>
      <c r="E34" s="73"/>
      <c r="F34" s="73"/>
    </row>
    <row r="35" spans="2:6" ht="22.5" customHeight="1">
      <c r="B35" s="57" t="s">
        <v>210</v>
      </c>
      <c r="C35" s="73"/>
      <c r="D35" s="73"/>
      <c r="E35" s="73"/>
      <c r="F35" s="73"/>
    </row>
    <row r="36" spans="2:6" ht="22.5" customHeight="1">
      <c r="B36" s="57" t="s">
        <v>211</v>
      </c>
      <c r="C36" s="73"/>
      <c r="D36" s="73"/>
      <c r="E36" s="73"/>
      <c r="F36" s="73"/>
    </row>
    <row r="44" spans="2:6" ht="6" customHeight="1"/>
    <row r="47" spans="2:6" ht="27" customHeight="1"/>
  </sheetData>
  <phoneticPr fontId="18"/>
  <pageMargins left="0.7" right="0.7" top="0.75" bottom="0.75" header="0.3" footer="0.3"/>
  <pageSetup paperSize="9" scale="97" orientation="portrait" horizont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F48"/>
  <sheetViews>
    <sheetView workbookViewId="0">
      <selection activeCell="E25" sqref="E25"/>
    </sheetView>
  </sheetViews>
  <sheetFormatPr defaultColWidth="11" defaultRowHeight="12.6"/>
  <cols>
    <col min="1" max="1" width="2.33203125" style="57" customWidth="1"/>
    <col min="2" max="2" width="4" style="57" customWidth="1"/>
    <col min="3" max="3" width="17.6640625" style="57" customWidth="1"/>
    <col min="4" max="4" width="23.6640625" style="57" customWidth="1"/>
    <col min="5" max="5" width="20.109375" style="57" customWidth="1"/>
    <col min="6" max="6" width="18.88671875" style="57" customWidth="1"/>
    <col min="7" max="7" width="1.109375" style="57" customWidth="1"/>
    <col min="8" max="16384" width="11" style="57"/>
  </cols>
  <sheetData>
    <row r="1" spans="2:6" ht="22.5" customHeight="1">
      <c r="B1" s="8" t="s">
        <v>212</v>
      </c>
      <c r="C1" s="73"/>
      <c r="D1" s="73"/>
      <c r="E1" s="73"/>
      <c r="F1" s="73"/>
    </row>
    <row r="2" spans="2:6" ht="22.5" customHeight="1">
      <c r="B2" s="57" t="s">
        <v>213</v>
      </c>
      <c r="C2" s="73"/>
      <c r="D2" s="73"/>
      <c r="E2" s="73"/>
      <c r="F2" s="73"/>
    </row>
    <row r="3" spans="2:6" ht="22.5" customHeight="1">
      <c r="B3" s="57" t="s">
        <v>214</v>
      </c>
      <c r="C3" s="73"/>
      <c r="D3" s="73"/>
      <c r="E3" s="73"/>
      <c r="F3" s="73"/>
    </row>
    <row r="4" spans="2:6" ht="22.5" customHeight="1">
      <c r="B4" s="57" t="s">
        <v>215</v>
      </c>
      <c r="C4" s="73"/>
      <c r="D4" s="73"/>
      <c r="E4" s="73"/>
      <c r="F4" s="73"/>
    </row>
    <row r="5" spans="2:6" ht="14.25" customHeight="1">
      <c r="C5" s="73"/>
      <c r="D5" s="73"/>
      <c r="E5" s="73"/>
      <c r="F5" s="73"/>
    </row>
    <row r="6" spans="2:6" ht="22.5" customHeight="1">
      <c r="B6" s="8" t="s">
        <v>216</v>
      </c>
      <c r="C6" s="73"/>
      <c r="D6" s="73"/>
      <c r="E6" s="73"/>
      <c r="F6" s="73"/>
    </row>
    <row r="7" spans="2:6" ht="22.5" customHeight="1">
      <c r="B7" s="57" t="s">
        <v>217</v>
      </c>
      <c r="C7" s="73"/>
      <c r="D7" s="73"/>
      <c r="E7" s="73"/>
      <c r="F7" s="73"/>
    </row>
    <row r="8" spans="2:6" ht="22.5" customHeight="1">
      <c r="B8" s="57" t="s">
        <v>218</v>
      </c>
      <c r="C8" s="73"/>
      <c r="D8" s="73"/>
      <c r="E8" s="73"/>
      <c r="F8" s="73"/>
    </row>
    <row r="9" spans="2:6" ht="22.5" customHeight="1">
      <c r="B9" s="57" t="s">
        <v>219</v>
      </c>
      <c r="C9" s="73"/>
      <c r="D9" s="73"/>
      <c r="E9" s="73"/>
      <c r="F9" s="73"/>
    </row>
    <row r="10" spans="2:6" ht="14.25" customHeight="1">
      <c r="C10" s="73"/>
      <c r="D10" s="73"/>
      <c r="E10" s="73"/>
      <c r="F10" s="73"/>
    </row>
    <row r="11" spans="2:6" ht="22.5" customHeight="1">
      <c r="B11" s="8" t="s">
        <v>220</v>
      </c>
      <c r="C11" s="73"/>
      <c r="D11" s="73"/>
      <c r="E11" s="73"/>
      <c r="F11" s="73"/>
    </row>
    <row r="12" spans="2:6" ht="22.5" customHeight="1">
      <c r="B12" s="57" t="s">
        <v>221</v>
      </c>
      <c r="C12" s="73"/>
      <c r="D12" s="73"/>
      <c r="E12" s="73"/>
      <c r="F12" s="73"/>
    </row>
    <row r="13" spans="2:6" ht="18.75" customHeight="1">
      <c r="B13" s="57" t="s">
        <v>222</v>
      </c>
      <c r="C13" s="73"/>
      <c r="D13" s="73"/>
      <c r="E13" s="73"/>
      <c r="F13" s="73"/>
    </row>
    <row r="14" spans="2:6" ht="12" customHeight="1">
      <c r="C14" s="73"/>
      <c r="D14" s="73"/>
      <c r="E14" s="73"/>
      <c r="F14" s="73"/>
    </row>
    <row r="15" spans="2:6" ht="22.5" customHeight="1">
      <c r="B15" s="8" t="s">
        <v>223</v>
      </c>
      <c r="C15" s="73"/>
      <c r="D15" s="73"/>
      <c r="E15" s="73"/>
      <c r="F15" s="73"/>
    </row>
    <row r="16" spans="2:6" ht="22.5" customHeight="1">
      <c r="B16" s="57" t="s">
        <v>224</v>
      </c>
      <c r="C16" s="73"/>
      <c r="D16" s="73"/>
      <c r="E16" s="73"/>
      <c r="F16" s="73"/>
    </row>
    <row r="17" spans="2:6" ht="22.5" customHeight="1">
      <c r="B17" s="57" t="s">
        <v>225</v>
      </c>
      <c r="C17" s="73"/>
      <c r="D17" s="73"/>
      <c r="E17" s="73"/>
      <c r="F17" s="73"/>
    </row>
    <row r="18" spans="2:6" ht="19.5" customHeight="1">
      <c r="C18" s="73"/>
      <c r="D18" s="73"/>
      <c r="E18" s="73"/>
      <c r="F18" s="73"/>
    </row>
    <row r="19" spans="2:6" ht="22.5" customHeight="1">
      <c r="B19" s="8" t="s">
        <v>226</v>
      </c>
      <c r="C19" s="73"/>
      <c r="D19" s="73"/>
      <c r="E19" s="73"/>
      <c r="F19" s="73"/>
    </row>
    <row r="20" spans="2:6" s="64" customFormat="1" ht="35.1" customHeight="1">
      <c r="B20" s="61"/>
      <c r="C20" s="61" t="s">
        <v>227</v>
      </c>
      <c r="D20" s="61" t="s">
        <v>228</v>
      </c>
      <c r="E20" s="76" t="s">
        <v>229</v>
      </c>
      <c r="F20" s="61" t="s">
        <v>230</v>
      </c>
    </row>
    <row r="21" spans="2:6" s="64" customFormat="1" ht="35.1" customHeight="1">
      <c r="B21" s="61">
        <v>1</v>
      </c>
      <c r="C21" s="77" t="s">
        <v>231</v>
      </c>
      <c r="D21" s="78" t="s">
        <v>232</v>
      </c>
      <c r="E21" s="79" t="s">
        <v>233</v>
      </c>
      <c r="F21" s="61"/>
    </row>
    <row r="22" spans="2:6" ht="35.1" customHeight="1">
      <c r="B22" s="61">
        <v>2</v>
      </c>
      <c r="C22" s="80" t="s">
        <v>234</v>
      </c>
      <c r="D22" s="80" t="s">
        <v>235</v>
      </c>
      <c r="E22" s="81" t="s">
        <v>236</v>
      </c>
      <c r="F22" s="81" t="s">
        <v>237</v>
      </c>
    </row>
    <row r="23" spans="2:6" ht="35.1" customHeight="1">
      <c r="B23" s="61">
        <v>3</v>
      </c>
      <c r="C23" s="82" t="s">
        <v>128</v>
      </c>
      <c r="D23" s="80" t="s">
        <v>238</v>
      </c>
      <c r="E23" s="81" t="s">
        <v>239</v>
      </c>
      <c r="F23" s="82" t="s">
        <v>240</v>
      </c>
    </row>
    <row r="24" spans="2:6" ht="35.1" customHeight="1">
      <c r="B24" s="61">
        <v>4</v>
      </c>
      <c r="C24" s="187" t="s">
        <v>526</v>
      </c>
      <c r="D24" s="188" t="s">
        <v>590</v>
      </c>
      <c r="E24" s="188" t="s">
        <v>233</v>
      </c>
      <c r="F24" s="187"/>
    </row>
    <row r="25" spans="2:6" ht="35.1" customHeight="1">
      <c r="B25" s="61">
        <v>5</v>
      </c>
      <c r="C25" s="188" t="s">
        <v>527</v>
      </c>
      <c r="D25" s="188" t="s">
        <v>591</v>
      </c>
      <c r="E25" s="188" t="s">
        <v>592</v>
      </c>
      <c r="F25" s="187"/>
    </row>
    <row r="26" spans="2:6" ht="35.1" customHeight="1">
      <c r="B26" s="61">
        <v>6</v>
      </c>
      <c r="C26" s="184"/>
      <c r="D26" s="184"/>
      <c r="E26" s="184"/>
      <c r="F26" s="183"/>
    </row>
    <row r="27" spans="2:6" ht="35.1" customHeight="1">
      <c r="B27" s="83"/>
      <c r="C27" s="84"/>
      <c r="D27" s="85"/>
      <c r="E27" s="84"/>
      <c r="F27" s="86"/>
    </row>
    <row r="28" spans="2:6" ht="6.75" customHeight="1">
      <c r="C28" s="73"/>
      <c r="D28" s="73"/>
      <c r="E28" s="73"/>
      <c r="F28" s="73"/>
    </row>
    <row r="29" spans="2:6" ht="22.5" customHeight="1">
      <c r="B29" s="73"/>
      <c r="C29" s="73"/>
      <c r="D29" s="73"/>
      <c r="E29" s="73"/>
      <c r="F29" s="73"/>
    </row>
    <row r="30" spans="2:6" ht="22.5" customHeight="1">
      <c r="B30" s="73"/>
      <c r="C30" s="73"/>
      <c r="D30" s="73"/>
      <c r="E30" s="73"/>
      <c r="F30" s="73"/>
    </row>
    <row r="31" spans="2:6" ht="22.5" customHeight="1"/>
    <row r="32" spans="2:6" ht="22.5" customHeight="1"/>
    <row r="33" ht="22.5" customHeight="1"/>
    <row r="34" ht="22.5" customHeight="1"/>
    <row r="35" ht="22.5" customHeight="1"/>
    <row r="36" ht="22.5" customHeight="1"/>
    <row r="37" ht="22.5" customHeight="1"/>
    <row r="45" ht="6" customHeight="1"/>
    <row r="48" ht="27" customHeight="1"/>
  </sheetData>
  <phoneticPr fontId="18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N45"/>
  <sheetViews>
    <sheetView topLeftCell="A40" zoomScale="60" zoomScaleNormal="60" workbookViewId="0">
      <selection activeCell="U6" sqref="U6"/>
    </sheetView>
  </sheetViews>
  <sheetFormatPr defaultRowHeight="13.2"/>
  <sheetData>
    <row r="1" spans="2:14" ht="33" customHeight="1">
      <c r="B1" s="87" t="s">
        <v>291</v>
      </c>
      <c r="C1" s="88"/>
      <c r="D1" s="88"/>
      <c r="E1" s="88"/>
      <c r="F1" s="88"/>
      <c r="G1" s="88"/>
      <c r="H1" s="88"/>
      <c r="I1" s="88"/>
      <c r="J1" s="88"/>
      <c r="K1" s="88"/>
      <c r="L1" s="88"/>
    </row>
    <row r="2" spans="2:14" ht="13.8" thickBot="1"/>
    <row r="3" spans="2:14" ht="19.95" customHeight="1" thickTop="1">
      <c r="B3" s="192" t="s">
        <v>252</v>
      </c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4"/>
    </row>
    <row r="4" spans="2:14" ht="19.95" customHeight="1">
      <c r="B4" s="195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7"/>
    </row>
    <row r="5" spans="2:14" ht="19.95" customHeight="1">
      <c r="B5" s="195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7"/>
    </row>
    <row r="6" spans="2:14" ht="13.2" customHeight="1">
      <c r="B6" s="198" t="s">
        <v>253</v>
      </c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200"/>
    </row>
    <row r="7" spans="2:14" ht="13.2" customHeight="1">
      <c r="B7" s="198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200"/>
    </row>
    <row r="8" spans="2:14" ht="13.2" customHeight="1">
      <c r="B8" s="198" t="s">
        <v>254</v>
      </c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200"/>
    </row>
    <row r="9" spans="2:14" ht="13.2" customHeight="1">
      <c r="B9" s="198"/>
      <c r="C9" s="199"/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200"/>
    </row>
    <row r="10" spans="2:14" ht="19.95" customHeight="1">
      <c r="B10" s="211" t="s">
        <v>255</v>
      </c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3"/>
    </row>
    <row r="11" spans="2:14" ht="19.95" customHeight="1">
      <c r="B11" s="211" t="s">
        <v>256</v>
      </c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3"/>
    </row>
    <row r="12" spans="2:14">
      <c r="B12" s="214" t="s">
        <v>257</v>
      </c>
      <c r="C12" s="215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6"/>
    </row>
    <row r="13" spans="2:14" ht="13.2" customHeight="1">
      <c r="B13" s="214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6"/>
    </row>
    <row r="14" spans="2:14" ht="13.2" customHeight="1">
      <c r="B14" s="214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6"/>
    </row>
    <row r="15" spans="2:14">
      <c r="B15" s="208"/>
      <c r="C15" s="209"/>
      <c r="D15" s="209"/>
      <c r="E15" s="209"/>
      <c r="F15" s="209"/>
      <c r="G15" s="209"/>
      <c r="H15" s="209"/>
      <c r="I15" s="209"/>
      <c r="J15" s="209"/>
      <c r="K15" s="209"/>
      <c r="L15" s="209"/>
      <c r="M15" s="209"/>
      <c r="N15" s="210"/>
    </row>
    <row r="16" spans="2:14" ht="23.4" customHeight="1">
      <c r="B16" s="202" t="s">
        <v>258</v>
      </c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4"/>
    </row>
    <row r="17" spans="2:14" ht="23.4" customHeight="1" thickBot="1">
      <c r="B17" s="205" t="s">
        <v>259</v>
      </c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7"/>
    </row>
    <row r="18" spans="2:14" ht="13.8" thickTop="1">
      <c r="B18" s="201"/>
      <c r="C18" s="201"/>
      <c r="D18" s="201"/>
      <c r="E18" s="201"/>
      <c r="F18" s="201"/>
      <c r="G18" s="201"/>
      <c r="H18" s="201"/>
      <c r="I18" s="201"/>
      <c r="J18" s="201"/>
      <c r="K18" s="201"/>
      <c r="L18" s="201"/>
      <c r="M18" s="201"/>
      <c r="N18" s="201"/>
    </row>
    <row r="19" spans="2:14"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2:14"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2:14"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2:14"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</row>
    <row r="23" spans="2:14"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</row>
    <row r="24" spans="2:14"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</row>
    <row r="25" spans="2:14"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2:14"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2:14"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2:14"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2:14"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2:14"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2:14"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</row>
    <row r="32" spans="2:14"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</row>
    <row r="33" spans="2:14"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</row>
    <row r="34" spans="2:14"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2:14"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2:14"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2:14"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2:14"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2:14"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2:14"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</row>
    <row r="41" spans="2:14"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</row>
    <row r="42" spans="2:14"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</row>
    <row r="43" spans="2:14"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2:14"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2:14"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</sheetData>
  <mergeCells count="10">
    <mergeCell ref="B3:N5"/>
    <mergeCell ref="B6:N7"/>
    <mergeCell ref="B8:N9"/>
    <mergeCell ref="B18:N18"/>
    <mergeCell ref="B16:N16"/>
    <mergeCell ref="B17:N17"/>
    <mergeCell ref="B15:N15"/>
    <mergeCell ref="B10:N10"/>
    <mergeCell ref="B11:N11"/>
    <mergeCell ref="B12:N14"/>
  </mergeCells>
  <phoneticPr fontId="18"/>
  <pageMargins left="0.7" right="0.7" top="0.75" bottom="0.75" header="0.3" footer="0.3"/>
  <pageSetup paperSize="9" scale="6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I46"/>
  <sheetViews>
    <sheetView view="pageBreakPreview" topLeftCell="B28" zoomScaleNormal="75" zoomScaleSheetLayoutView="100" workbookViewId="0">
      <selection activeCell="D42" sqref="D42"/>
    </sheetView>
  </sheetViews>
  <sheetFormatPr defaultColWidth="9" defaultRowHeight="13.8"/>
  <cols>
    <col min="1" max="1" width="2" style="11" customWidth="1"/>
    <col min="2" max="2" width="17.77734375" style="11" customWidth="1"/>
    <col min="3" max="3" width="15.44140625" style="11" customWidth="1"/>
    <col min="4" max="4" width="69.44140625" style="11" customWidth="1"/>
    <col min="5" max="5" width="1.109375" style="11" customWidth="1"/>
    <col min="6" max="8" width="9" style="11"/>
    <col min="9" max="9" width="19.44140625" style="11" customWidth="1"/>
    <col min="10" max="10" width="5.6640625" style="11" customWidth="1"/>
    <col min="11" max="16384" width="9" style="11"/>
  </cols>
  <sheetData>
    <row r="2" spans="2:9" ht="16.5" customHeight="1">
      <c r="D2" s="12" t="s">
        <v>260</v>
      </c>
    </row>
    <row r="3" spans="2:9" ht="20.25" customHeight="1">
      <c r="B3" s="217" t="s">
        <v>282</v>
      </c>
      <c r="C3" s="217"/>
      <c r="D3" s="217"/>
      <c r="E3" s="13"/>
      <c r="F3" s="13"/>
      <c r="G3" s="13"/>
      <c r="H3" s="13"/>
      <c r="I3" s="13"/>
    </row>
    <row r="4" spans="2:9" ht="16.5" customHeight="1">
      <c r="D4" s="11" t="s">
        <v>519</v>
      </c>
    </row>
    <row r="5" spans="2:9" ht="16.5" customHeight="1"/>
    <row r="6" spans="2:9" ht="16.5" customHeight="1">
      <c r="B6" s="11" t="s">
        <v>42</v>
      </c>
      <c r="C6" s="11" t="s">
        <v>244</v>
      </c>
    </row>
    <row r="7" spans="2:9" ht="16.5" customHeight="1">
      <c r="C7" s="11" t="s">
        <v>245</v>
      </c>
    </row>
    <row r="8" spans="2:9" ht="16.5" customHeight="1">
      <c r="C8" s="11" t="s">
        <v>52</v>
      </c>
    </row>
    <row r="9" spans="2:9" ht="16.5" customHeight="1"/>
    <row r="10" spans="2:9" ht="16.5" customHeight="1">
      <c r="B10" s="11" t="s">
        <v>43</v>
      </c>
      <c r="C10" s="11" t="s">
        <v>283</v>
      </c>
    </row>
    <row r="11" spans="2:9" ht="16.5" customHeight="1"/>
    <row r="12" spans="2:9" ht="16.5" customHeight="1">
      <c r="B12" s="11" t="s">
        <v>44</v>
      </c>
      <c r="C12" s="11" t="s">
        <v>53</v>
      </c>
    </row>
    <row r="13" spans="2:9" ht="16.5" customHeight="1"/>
    <row r="14" spans="2:9" ht="16.5" customHeight="1">
      <c r="B14" s="11" t="s">
        <v>45</v>
      </c>
      <c r="C14" s="11" t="s">
        <v>295</v>
      </c>
    </row>
    <row r="15" spans="2:9" ht="16.5" customHeight="1">
      <c r="C15" s="11" t="s">
        <v>98</v>
      </c>
      <c r="D15" s="11" t="s">
        <v>277</v>
      </c>
    </row>
    <row r="16" spans="2:9" ht="16.5" customHeight="1">
      <c r="C16" s="11" t="s">
        <v>293</v>
      </c>
      <c r="D16" s="11" t="s">
        <v>298</v>
      </c>
    </row>
    <row r="17" spans="2:4" ht="16.5" customHeight="1">
      <c r="C17" s="11" t="s">
        <v>294</v>
      </c>
      <c r="D17" s="11" t="s">
        <v>296</v>
      </c>
    </row>
    <row r="18" spans="2:4" ht="16.5" customHeight="1">
      <c r="C18" s="11" t="s">
        <v>97</v>
      </c>
      <c r="D18" s="11" t="s">
        <v>297</v>
      </c>
    </row>
    <row r="19" spans="2:4" ht="16.5" customHeight="1">
      <c r="C19" s="15"/>
      <c r="D19" s="15"/>
    </row>
    <row r="20" spans="2:4" ht="16.5" customHeight="1">
      <c r="D20" s="11" t="s">
        <v>46</v>
      </c>
    </row>
    <row r="21" spans="2:4" ht="16.5" customHeight="1">
      <c r="B21" s="11" t="s">
        <v>47</v>
      </c>
      <c r="C21" s="11" t="s">
        <v>579</v>
      </c>
    </row>
    <row r="22" spans="2:4" ht="16.5" customHeight="1">
      <c r="C22" s="11" t="s">
        <v>589</v>
      </c>
    </row>
    <row r="23" spans="2:4" ht="16.5" customHeight="1"/>
    <row r="24" spans="2:4" ht="16.5" customHeight="1"/>
    <row r="25" spans="2:4" ht="16.5" customHeight="1">
      <c r="B25" s="11" t="s">
        <v>48</v>
      </c>
      <c r="C25" s="11" t="s">
        <v>269</v>
      </c>
      <c r="D25" s="15"/>
    </row>
    <row r="26" spans="2:4" ht="16.5" customHeight="1">
      <c r="C26" s="11" t="s">
        <v>270</v>
      </c>
      <c r="D26" s="15"/>
    </row>
    <row r="27" spans="2:4" ht="16.5" customHeight="1"/>
    <row r="28" spans="2:4" ht="16.5" customHeight="1">
      <c r="B28" s="11" t="s">
        <v>49</v>
      </c>
      <c r="C28" s="11" t="s">
        <v>54</v>
      </c>
      <c r="D28" s="11" t="s">
        <v>520</v>
      </c>
    </row>
    <row r="29" spans="2:4" ht="16.5" customHeight="1">
      <c r="C29" s="11" t="s">
        <v>55</v>
      </c>
      <c r="D29" s="15"/>
    </row>
    <row r="30" spans="2:4" ht="16.5" customHeight="1"/>
    <row r="31" spans="2:4" ht="16.5" customHeight="1"/>
    <row r="32" spans="2:4" ht="16.5" customHeight="1">
      <c r="B32" s="11" t="s">
        <v>50</v>
      </c>
      <c r="C32" s="11" t="s">
        <v>56</v>
      </c>
    </row>
    <row r="33" spans="2:9" ht="16.5" customHeight="1">
      <c r="C33" s="11" t="s">
        <v>299</v>
      </c>
    </row>
    <row r="34" spans="2:9" ht="16.5" customHeight="1">
      <c r="C34" s="11" t="s">
        <v>522</v>
      </c>
    </row>
    <row r="35" spans="2:9" ht="16.5" customHeight="1">
      <c r="C35" s="11" t="s">
        <v>521</v>
      </c>
    </row>
    <row r="36" spans="2:9" ht="16.5" customHeight="1"/>
    <row r="37" spans="2:9" ht="16.5" customHeight="1">
      <c r="C37" s="14"/>
      <c r="D37" s="14"/>
      <c r="E37" s="14"/>
      <c r="F37" s="14"/>
      <c r="G37" s="14"/>
      <c r="H37" s="14"/>
      <c r="I37" s="14"/>
    </row>
    <row r="38" spans="2:9" ht="16.5" customHeight="1">
      <c r="B38" s="11" t="s">
        <v>51</v>
      </c>
      <c r="C38" s="11" t="s">
        <v>57</v>
      </c>
    </row>
    <row r="39" spans="2:9" ht="16.5" customHeight="1"/>
    <row r="40" spans="2:9" ht="16.5" customHeight="1">
      <c r="B40" s="11" t="s">
        <v>58</v>
      </c>
      <c r="C40" s="11" t="s">
        <v>528</v>
      </c>
    </row>
    <row r="41" spans="2:9" ht="16.5" customHeight="1">
      <c r="C41" s="11" t="s">
        <v>99</v>
      </c>
    </row>
    <row r="42" spans="2:9" ht="16.5" customHeight="1">
      <c r="C42" s="11" t="s">
        <v>100</v>
      </c>
    </row>
    <row r="43" spans="2:9" ht="16.5" customHeight="1"/>
    <row r="44" spans="2:9" ht="20.25" customHeight="1">
      <c r="B44" s="11" t="s">
        <v>59</v>
      </c>
      <c r="C44" s="11" t="s">
        <v>292</v>
      </c>
    </row>
    <row r="45" spans="2:9" ht="20.25" customHeight="1"/>
    <row r="46" spans="2:9" ht="6" customHeight="1"/>
  </sheetData>
  <mergeCells count="1">
    <mergeCell ref="B3:D3"/>
  </mergeCells>
  <phoneticPr fontId="18"/>
  <pageMargins left="0.70866141732283472" right="0.70866141732283472" top="0.74803149606299213" bottom="0.74803149606299213" header="0.31496062992125984" footer="0.31496062992125984"/>
  <pageSetup paperSize="9" scale="82" orientation="portrait" r:id="rId1"/>
  <headerFooter alignWithMargins="0">
    <oddFooter>&amp;C&amp;12‐2‐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5"/>
  <sheetViews>
    <sheetView view="pageBreakPreview" topLeftCell="A25" zoomScaleNormal="100" zoomScaleSheetLayoutView="100" workbookViewId="0">
      <selection activeCell="D32" sqref="D32"/>
    </sheetView>
  </sheetViews>
  <sheetFormatPr defaultColWidth="14.21875" defaultRowHeight="13.8"/>
  <cols>
    <col min="1" max="1" width="3.6640625" style="11" customWidth="1"/>
    <col min="2" max="2" width="18.33203125" style="11" customWidth="1"/>
    <col min="3" max="3" width="43.21875" style="11" customWidth="1"/>
    <col min="4" max="4" width="16" style="11" customWidth="1"/>
    <col min="5" max="5" width="29.88671875" style="11" customWidth="1"/>
    <col min="6" max="6" width="1.6640625" style="11" customWidth="1"/>
    <col min="7" max="7" width="15.33203125" style="11" customWidth="1"/>
    <col min="8" max="8" width="1.88671875" style="11" customWidth="1"/>
    <col min="9" max="16384" width="14.21875" style="11"/>
  </cols>
  <sheetData>
    <row r="1" spans="2:3" ht="16.5" customHeight="1"/>
    <row r="2" spans="2:3" ht="16.5" customHeight="1">
      <c r="B2" s="11" t="s">
        <v>60</v>
      </c>
      <c r="C2" s="11" t="s">
        <v>271</v>
      </c>
    </row>
    <row r="3" spans="2:3" ht="16.5" customHeight="1">
      <c r="C3" s="11" t="s">
        <v>523</v>
      </c>
    </row>
    <row r="4" spans="2:3" ht="16.5" customHeight="1">
      <c r="C4" s="11" t="s">
        <v>280</v>
      </c>
    </row>
    <row r="5" spans="2:3" ht="16.5" customHeight="1">
      <c r="C5" s="11" t="s">
        <v>67</v>
      </c>
    </row>
    <row r="6" spans="2:3" ht="16.5" customHeight="1">
      <c r="C6" s="11" t="s">
        <v>101</v>
      </c>
    </row>
    <row r="7" spans="2:3" ht="16.5" customHeight="1">
      <c r="C7" s="11" t="s">
        <v>68</v>
      </c>
    </row>
    <row r="8" spans="2:3" ht="16.5" customHeight="1">
      <c r="C8" s="11" t="s">
        <v>69</v>
      </c>
    </row>
    <row r="9" spans="2:3" ht="16.5" customHeight="1">
      <c r="C9" s="11" t="s">
        <v>70</v>
      </c>
    </row>
    <row r="10" spans="2:3" ht="16.5" customHeight="1">
      <c r="C10" s="11" t="s">
        <v>71</v>
      </c>
    </row>
    <row r="11" spans="2:3" ht="16.5" customHeight="1">
      <c r="C11" s="11" t="s">
        <v>72</v>
      </c>
    </row>
    <row r="12" spans="2:3" ht="16.5" customHeight="1">
      <c r="C12" s="11" t="s">
        <v>61</v>
      </c>
    </row>
    <row r="13" spans="2:3" ht="16.5" customHeight="1">
      <c r="C13" s="11" t="s">
        <v>73</v>
      </c>
    </row>
    <row r="14" spans="2:3" ht="16.5" customHeight="1">
      <c r="C14" s="11" t="s">
        <v>74</v>
      </c>
    </row>
    <row r="15" spans="2:3" ht="16.5" customHeight="1">
      <c r="C15" s="11" t="s">
        <v>524</v>
      </c>
    </row>
    <row r="16" spans="2:3" ht="16.5" customHeight="1">
      <c r="C16" s="11" t="s">
        <v>75</v>
      </c>
    </row>
    <row r="17" spans="2:8" ht="16.5" customHeight="1">
      <c r="C17" s="11" t="s">
        <v>597</v>
      </c>
    </row>
    <row r="18" spans="2:8" ht="16.5" customHeight="1">
      <c r="C18" s="11" t="s">
        <v>598</v>
      </c>
    </row>
    <row r="19" spans="2:8" ht="16.5" customHeight="1"/>
    <row r="20" spans="2:8" ht="16.5" customHeight="1"/>
    <row r="21" spans="2:8" ht="16.5" customHeight="1">
      <c r="B21" s="11" t="s">
        <v>62</v>
      </c>
      <c r="C21" s="11" t="s">
        <v>76</v>
      </c>
    </row>
    <row r="22" spans="2:8" ht="16.5" customHeight="1">
      <c r="C22" s="11" t="s">
        <v>102</v>
      </c>
    </row>
    <row r="23" spans="2:8" ht="16.5" customHeight="1">
      <c r="C23" s="11" t="s">
        <v>63</v>
      </c>
    </row>
    <row r="24" spans="2:8" ht="16.5" customHeight="1">
      <c r="C24" s="11" t="s">
        <v>77</v>
      </c>
    </row>
    <row r="25" spans="2:8" ht="16.5" customHeight="1">
      <c r="C25" s="11" t="s">
        <v>78</v>
      </c>
    </row>
    <row r="26" spans="2:8" ht="16.5" customHeight="1">
      <c r="C26" s="11" t="s">
        <v>79</v>
      </c>
    </row>
    <row r="27" spans="2:8" ht="16.5" customHeight="1">
      <c r="C27" s="11" t="s">
        <v>80</v>
      </c>
    </row>
    <row r="28" spans="2:8" ht="16.5" customHeight="1">
      <c r="C28" s="11" t="s">
        <v>64</v>
      </c>
    </row>
    <row r="29" spans="2:8" ht="16.5" customHeight="1"/>
    <row r="30" spans="2:8" ht="16.5" customHeight="1">
      <c r="B30" s="11" t="s">
        <v>65</v>
      </c>
      <c r="D30" s="14"/>
    </row>
    <row r="31" spans="2:8" ht="16.5" customHeight="1">
      <c r="B31" s="11" t="s">
        <v>104</v>
      </c>
      <c r="C31" s="11" t="s">
        <v>308</v>
      </c>
      <c r="F31" s="16"/>
      <c r="G31" s="16"/>
    </row>
    <row r="32" spans="2:8" ht="16.5" customHeight="1">
      <c r="C32" s="11" t="s">
        <v>525</v>
      </c>
      <c r="D32" s="11" t="s">
        <v>603</v>
      </c>
      <c r="F32" s="17"/>
      <c r="H32" s="18"/>
    </row>
    <row r="33" spans="1:11" ht="16.5" customHeight="1">
      <c r="C33" s="11" t="s">
        <v>103</v>
      </c>
      <c r="D33" s="11" t="s">
        <v>602</v>
      </c>
      <c r="F33" s="17"/>
      <c r="H33" s="18"/>
    </row>
    <row r="34" spans="1:11" ht="16.5" customHeight="1">
      <c r="C34" s="11" t="s">
        <v>307</v>
      </c>
      <c r="D34" s="11" t="s">
        <v>601</v>
      </c>
      <c r="F34" s="17"/>
      <c r="H34" s="18"/>
    </row>
    <row r="35" spans="1:11" ht="16.5" customHeight="1">
      <c r="C35" s="11" t="s">
        <v>309</v>
      </c>
      <c r="D35" s="11" t="s">
        <v>600</v>
      </c>
      <c r="F35" s="17"/>
      <c r="H35" s="18"/>
    </row>
    <row r="36" spans="1:11" ht="16.5" customHeight="1">
      <c r="F36" s="17"/>
      <c r="H36" s="18"/>
    </row>
    <row r="37" spans="1:11" ht="16.5" customHeight="1">
      <c r="F37" s="17"/>
      <c r="H37" s="18"/>
    </row>
    <row r="38" spans="1:11" ht="16.5" customHeight="1">
      <c r="F38" s="17"/>
      <c r="H38" s="18"/>
    </row>
    <row r="39" spans="1:11" ht="16.5" customHeight="1">
      <c r="B39" s="11" t="s">
        <v>66</v>
      </c>
      <c r="C39" s="11" t="s">
        <v>580</v>
      </c>
      <c r="D39" s="11" t="s">
        <v>284</v>
      </c>
      <c r="E39" s="11" t="s">
        <v>285</v>
      </c>
      <c r="F39" s="17"/>
      <c r="H39" s="18"/>
    </row>
    <row r="40" spans="1:11">
      <c r="D40" s="95" t="s">
        <v>286</v>
      </c>
      <c r="E40" s="96"/>
    </row>
    <row r="41" spans="1:11">
      <c r="D41" s="95" t="s">
        <v>288</v>
      </c>
      <c r="E41" s="96"/>
      <c r="F41" s="19"/>
      <c r="K41" s="20"/>
    </row>
    <row r="42" spans="1:11">
      <c r="D42" s="11" t="s">
        <v>289</v>
      </c>
      <c r="K42" s="20"/>
    </row>
    <row r="43" spans="1:11">
      <c r="D43" s="92" t="s">
        <v>287</v>
      </c>
      <c r="K43" s="20"/>
    </row>
    <row r="45" spans="1:11">
      <c r="A45" s="22"/>
      <c r="B45" s="22"/>
      <c r="C45" s="22"/>
      <c r="D45" s="22"/>
      <c r="E45" s="22"/>
      <c r="F45" s="22"/>
      <c r="G45" s="22"/>
      <c r="H45" s="22"/>
      <c r="I45" s="22"/>
      <c r="J45" s="22"/>
    </row>
  </sheetData>
  <phoneticPr fontId="18"/>
  <hyperlinks>
    <hyperlink ref="D43" r:id="rId1" xr:uid="{00000000-0004-0000-0300-000000000000}"/>
  </hyperlinks>
  <pageMargins left="0.23622047244094491" right="0.23622047244094491" top="0.74803149606299213" bottom="0.74803149606299213" header="0.31496062992125984" footer="0.31496062992125984"/>
  <pageSetup paperSize="9" scale="88" orientation="portrait" horizontalDpi="4294967293" verticalDpi="4294967293" r:id="rId2"/>
  <headerFooter alignWithMargins="0">
    <oddFooter>&amp;C&amp;12‐3‐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39"/>
  <sheetViews>
    <sheetView view="pageBreakPreview" zoomScaleNormal="100" zoomScaleSheetLayoutView="100" workbookViewId="0">
      <selection activeCell="N11" sqref="N11"/>
    </sheetView>
  </sheetViews>
  <sheetFormatPr defaultColWidth="9" defaultRowHeight="17.25" customHeight="1"/>
  <cols>
    <col min="1" max="1" width="3.109375" style="21" customWidth="1"/>
    <col min="2" max="2" width="18.21875" style="21" customWidth="1"/>
    <col min="3" max="3" width="3.33203125" style="21" customWidth="1"/>
    <col min="4" max="4" width="7.33203125" style="21" customWidth="1"/>
    <col min="5" max="5" width="2.44140625" style="21" customWidth="1"/>
    <col min="6" max="6" width="7.88671875" style="21" customWidth="1"/>
    <col min="7" max="7" width="3.33203125" style="21" customWidth="1"/>
    <col min="8" max="8" width="36.88671875" style="21" customWidth="1"/>
    <col min="9" max="9" width="19.88671875" style="26" customWidth="1"/>
    <col min="10" max="10" width="1" style="21" customWidth="1"/>
    <col min="11" max="16384" width="9" style="21"/>
  </cols>
  <sheetData>
    <row r="1" spans="2:13" ht="37.5" customHeight="1">
      <c r="B1" s="219" t="s">
        <v>10</v>
      </c>
      <c r="C1" s="219"/>
      <c r="D1" s="219"/>
      <c r="E1" s="219"/>
      <c r="F1" s="219"/>
      <c r="G1" s="219"/>
      <c r="H1" s="219"/>
      <c r="I1" s="219"/>
    </row>
    <row r="2" spans="2:13" ht="21" customHeight="1">
      <c r="B2" s="23"/>
      <c r="C2" s="23"/>
      <c r="D2" s="24"/>
      <c r="E2" s="25"/>
      <c r="F2" s="24"/>
      <c r="G2" s="24"/>
      <c r="H2" s="23"/>
    </row>
    <row r="3" spans="2:13" ht="17.25" customHeight="1">
      <c r="B3" s="27" t="s">
        <v>0</v>
      </c>
      <c r="C3" s="23"/>
      <c r="D3" s="27" t="s">
        <v>11</v>
      </c>
      <c r="E3" s="23"/>
      <c r="F3" s="27" t="s">
        <v>12</v>
      </c>
      <c r="G3" s="27"/>
      <c r="H3" s="28" t="s">
        <v>241</v>
      </c>
    </row>
    <row r="4" spans="2:13" ht="17.25" customHeight="1">
      <c r="B4" s="27" t="s">
        <v>1</v>
      </c>
      <c r="C4" s="23"/>
      <c r="D4" s="27" t="s">
        <v>242</v>
      </c>
      <c r="E4" s="28"/>
      <c r="F4" s="27" t="s">
        <v>243</v>
      </c>
      <c r="G4" s="29"/>
      <c r="H4" s="28" t="s">
        <v>140</v>
      </c>
    </row>
    <row r="5" spans="2:13" ht="17.25" customHeight="1">
      <c r="B5" s="27"/>
      <c r="C5" s="23"/>
      <c r="D5" s="27"/>
      <c r="E5" s="28"/>
      <c r="F5" s="27"/>
      <c r="G5" s="29"/>
      <c r="H5" s="28"/>
    </row>
    <row r="6" spans="2:13" ht="17.25" customHeight="1">
      <c r="B6" s="27"/>
      <c r="C6" s="23"/>
      <c r="D6" s="27"/>
      <c r="E6" s="28"/>
      <c r="F6" s="27"/>
      <c r="G6" s="29"/>
      <c r="H6" s="28"/>
    </row>
    <row r="7" spans="2:13" ht="17.25" customHeight="1">
      <c r="B7" s="27" t="s">
        <v>2</v>
      </c>
      <c r="C7" s="23"/>
      <c r="D7" s="27" t="s">
        <v>15</v>
      </c>
      <c r="E7" s="23"/>
      <c r="F7" s="27" t="s">
        <v>16</v>
      </c>
      <c r="G7" s="27"/>
      <c r="H7" s="28" t="s">
        <v>13</v>
      </c>
      <c r="I7" s="26" t="s">
        <v>14</v>
      </c>
    </row>
    <row r="8" spans="2:13" ht="17.25" customHeight="1">
      <c r="B8" s="27" t="s">
        <v>3</v>
      </c>
      <c r="C8" s="23"/>
      <c r="D8" s="27" t="s">
        <v>81</v>
      </c>
      <c r="E8" s="23"/>
      <c r="F8" s="27" t="s">
        <v>91</v>
      </c>
      <c r="G8" s="27"/>
      <c r="H8" s="28" t="s">
        <v>17</v>
      </c>
    </row>
    <row r="9" spans="2:13" ht="17.25" customHeight="1">
      <c r="B9" s="27" t="s">
        <v>1</v>
      </c>
      <c r="C9" s="23"/>
      <c r="D9" s="27" t="s">
        <v>83</v>
      </c>
      <c r="E9" s="23"/>
      <c r="F9" s="29" t="s">
        <v>316</v>
      </c>
      <c r="G9" s="27"/>
      <c r="H9" s="28" t="s">
        <v>19</v>
      </c>
    </row>
    <row r="10" spans="2:13" ht="17.25" customHeight="1">
      <c r="B10" s="27" t="s">
        <v>1</v>
      </c>
      <c r="C10" s="23"/>
      <c r="D10" s="27" t="s">
        <v>20</v>
      </c>
      <c r="E10" s="23"/>
      <c r="F10" s="29" t="s">
        <v>315</v>
      </c>
      <c r="G10" s="27"/>
      <c r="H10" s="28" t="s">
        <v>314</v>
      </c>
      <c r="I10" s="26" t="s">
        <v>604</v>
      </c>
    </row>
    <row r="11" spans="2:13" ht="17.25" customHeight="1">
      <c r="B11" s="27"/>
      <c r="C11" s="23"/>
      <c r="D11" s="27"/>
      <c r="F11" s="27"/>
      <c r="G11" s="27"/>
      <c r="H11" s="28"/>
      <c r="L11" s="27"/>
      <c r="M11" s="28"/>
    </row>
    <row r="12" spans="2:13" ht="17.25" customHeight="1">
      <c r="B12" s="27" t="s">
        <v>4</v>
      </c>
      <c r="C12" s="23"/>
      <c r="D12" s="27" t="s">
        <v>85</v>
      </c>
      <c r="E12" s="23"/>
      <c r="F12" s="27" t="s">
        <v>90</v>
      </c>
      <c r="G12" s="27"/>
      <c r="H12" s="28" t="s">
        <v>86</v>
      </c>
      <c r="I12" s="26" t="s">
        <v>87</v>
      </c>
      <c r="J12" s="23"/>
      <c r="L12" s="27"/>
      <c r="M12" s="28"/>
    </row>
    <row r="13" spans="2:13" ht="17.25" customHeight="1">
      <c r="B13" s="27"/>
      <c r="C13" s="23"/>
      <c r="D13" s="27"/>
      <c r="E13" s="28"/>
      <c r="F13" s="27"/>
      <c r="G13" s="29"/>
      <c r="H13" s="28"/>
      <c r="I13" s="30"/>
      <c r="J13" s="23"/>
      <c r="K13" s="27"/>
      <c r="L13" s="27"/>
      <c r="M13" s="28"/>
    </row>
    <row r="14" spans="2:13" ht="17.25" customHeight="1">
      <c r="B14" s="27"/>
    </row>
    <row r="15" spans="2:13" ht="17.25" customHeight="1">
      <c r="B15" s="27" t="s">
        <v>5</v>
      </c>
      <c r="C15" s="23"/>
      <c r="D15" s="28"/>
      <c r="E15" s="23"/>
      <c r="F15" s="27"/>
      <c r="G15" s="27"/>
      <c r="H15" s="28"/>
    </row>
    <row r="16" spans="2:13" ht="17.25" customHeight="1">
      <c r="B16" s="27" t="s">
        <v>1</v>
      </c>
      <c r="C16" s="23"/>
      <c r="D16" s="27" t="s">
        <v>23</v>
      </c>
      <c r="E16" s="23"/>
      <c r="F16" s="27" t="s">
        <v>24</v>
      </c>
      <c r="G16" s="27"/>
      <c r="H16" s="28" t="s">
        <v>25</v>
      </c>
      <c r="I16" s="26" t="s">
        <v>310</v>
      </c>
    </row>
    <row r="17" spans="2:9" ht="17.25" customHeight="1">
      <c r="B17" s="27" t="s">
        <v>1</v>
      </c>
      <c r="C17" s="23"/>
      <c r="D17" s="27" t="s">
        <v>397</v>
      </c>
      <c r="E17" s="23"/>
      <c r="F17" s="27" t="s">
        <v>398</v>
      </c>
      <c r="G17" s="27"/>
      <c r="H17" s="28" t="s">
        <v>396</v>
      </c>
      <c r="I17" s="26" t="s">
        <v>310</v>
      </c>
    </row>
    <row r="18" spans="2:9" ht="17.25" customHeight="1">
      <c r="B18" s="27" t="s">
        <v>1</v>
      </c>
      <c r="C18" s="23"/>
      <c r="D18" s="27" t="s">
        <v>26</v>
      </c>
      <c r="E18" s="28"/>
      <c r="F18" s="27" t="s">
        <v>27</v>
      </c>
      <c r="G18" s="29"/>
      <c r="H18" s="28" t="s">
        <v>28</v>
      </c>
      <c r="I18" s="26" t="s">
        <v>310</v>
      </c>
    </row>
    <row r="19" spans="2:9" ht="17.25" customHeight="1">
      <c r="B19" s="27" t="s">
        <v>1</v>
      </c>
      <c r="C19" s="23"/>
      <c r="D19" s="27" t="s">
        <v>141</v>
      </c>
      <c r="E19" s="28"/>
      <c r="F19" s="27" t="s">
        <v>142</v>
      </c>
      <c r="G19" s="29"/>
      <c r="H19" s="28" t="s">
        <v>89</v>
      </c>
      <c r="I19" s="26" t="s">
        <v>310</v>
      </c>
    </row>
    <row r="20" spans="2:9" ht="17.25" customHeight="1">
      <c r="B20" s="27" t="s">
        <v>1</v>
      </c>
      <c r="C20" s="23"/>
      <c r="D20" s="27" t="s">
        <v>311</v>
      </c>
      <c r="E20" s="28"/>
      <c r="F20" s="27" t="s">
        <v>312</v>
      </c>
      <c r="G20" s="29"/>
      <c r="H20" s="28" t="s">
        <v>88</v>
      </c>
      <c r="I20" s="26" t="s">
        <v>310</v>
      </c>
    </row>
    <row r="21" spans="2:9" ht="17.25" customHeight="1">
      <c r="B21" s="27" t="s">
        <v>1</v>
      </c>
      <c r="C21" s="23"/>
      <c r="D21" s="93" t="s">
        <v>92</v>
      </c>
      <c r="E21" s="27"/>
      <c r="F21" s="27" t="s">
        <v>18</v>
      </c>
      <c r="G21" s="27"/>
      <c r="H21" s="28" t="s">
        <v>290</v>
      </c>
    </row>
    <row r="22" spans="2:9" ht="17.25" customHeight="1">
      <c r="B22" s="27" t="s">
        <v>1</v>
      </c>
      <c r="C22" s="23"/>
      <c r="D22" s="93" t="s">
        <v>29</v>
      </c>
      <c r="E22" s="27"/>
      <c r="F22" s="29" t="s">
        <v>30</v>
      </c>
      <c r="G22" s="27"/>
      <c r="H22" s="28" t="s">
        <v>93</v>
      </c>
    </row>
    <row r="23" spans="2:9" ht="17.25" customHeight="1">
      <c r="B23" s="27" t="s">
        <v>1</v>
      </c>
      <c r="C23" s="23"/>
      <c r="D23" s="27" t="s">
        <v>31</v>
      </c>
      <c r="E23" s="23"/>
      <c r="F23" s="27" t="s">
        <v>32</v>
      </c>
      <c r="G23" s="27"/>
      <c r="H23" s="28" t="s">
        <v>305</v>
      </c>
    </row>
    <row r="24" spans="2:9" ht="17.25" customHeight="1">
      <c r="B24" s="27" t="s">
        <v>1</v>
      </c>
      <c r="C24" s="23"/>
      <c r="D24" s="27" t="s">
        <v>34</v>
      </c>
      <c r="E24" s="23"/>
      <c r="F24" s="27" t="s">
        <v>35</v>
      </c>
      <c r="G24" s="27"/>
      <c r="H24" s="28" t="s">
        <v>306</v>
      </c>
    </row>
    <row r="25" spans="2:9" ht="17.25" customHeight="1">
      <c r="B25" s="27" t="s">
        <v>1</v>
      </c>
      <c r="C25" s="23"/>
      <c r="D25" s="27" t="s">
        <v>33</v>
      </c>
      <c r="E25" s="23"/>
      <c r="F25" s="27" t="s">
        <v>41</v>
      </c>
      <c r="G25" s="27"/>
      <c r="H25" s="28" t="s">
        <v>94</v>
      </c>
      <c r="I25" s="26" t="s">
        <v>310</v>
      </c>
    </row>
    <row r="26" spans="2:9" ht="17.25" customHeight="1">
      <c r="B26" s="27" t="s">
        <v>1</v>
      </c>
      <c r="C26" s="23"/>
      <c r="D26" s="27" t="s">
        <v>21</v>
      </c>
      <c r="E26" s="23"/>
      <c r="F26" s="27" t="s">
        <v>6</v>
      </c>
      <c r="G26" s="27"/>
      <c r="H26" s="28" t="s">
        <v>22</v>
      </c>
      <c r="I26" s="26" t="s">
        <v>310</v>
      </c>
    </row>
    <row r="27" spans="2:9" ht="17.25" customHeight="1">
      <c r="B27" s="27" t="s">
        <v>1</v>
      </c>
      <c r="C27" s="23"/>
      <c r="D27" s="27" t="s">
        <v>36</v>
      </c>
      <c r="E27" s="23"/>
      <c r="F27" s="27" t="s">
        <v>37</v>
      </c>
      <c r="G27" s="27"/>
      <c r="H27" s="28" t="s">
        <v>313</v>
      </c>
      <c r="I27" s="26" t="s">
        <v>310</v>
      </c>
    </row>
    <row r="28" spans="2:9" ht="17.25" customHeight="1">
      <c r="B28" s="27" t="s">
        <v>1</v>
      </c>
      <c r="C28" s="23"/>
      <c r="D28" s="27" t="s">
        <v>7</v>
      </c>
      <c r="E28" s="23"/>
      <c r="F28" s="29" t="s">
        <v>38</v>
      </c>
      <c r="G28" s="27"/>
      <c r="H28" s="28" t="s">
        <v>402</v>
      </c>
      <c r="I28" s="26" t="s">
        <v>310</v>
      </c>
    </row>
    <row r="29" spans="2:9" ht="17.25" customHeight="1">
      <c r="B29" s="27" t="s">
        <v>1</v>
      </c>
      <c r="C29" s="23"/>
      <c r="D29" s="27" t="s">
        <v>7</v>
      </c>
      <c r="E29" s="23"/>
      <c r="F29" s="29" t="s">
        <v>39</v>
      </c>
      <c r="G29" s="27"/>
      <c r="H29" s="28" t="s">
        <v>403</v>
      </c>
      <c r="I29" s="26" t="s">
        <v>310</v>
      </c>
    </row>
    <row r="30" spans="2:9" ht="17.25" customHeight="1">
      <c r="B30" s="27" t="s">
        <v>1</v>
      </c>
      <c r="C30" s="23"/>
      <c r="D30" s="27" t="s">
        <v>400</v>
      </c>
      <c r="E30" s="23"/>
      <c r="F30" s="29" t="s">
        <v>405</v>
      </c>
      <c r="G30" s="27"/>
      <c r="H30" s="28" t="s">
        <v>401</v>
      </c>
    </row>
    <row r="31" spans="2:9" ht="17.25" customHeight="1">
      <c r="B31" s="27" t="s">
        <v>1</v>
      </c>
      <c r="C31" s="23"/>
      <c r="D31" s="27" t="s">
        <v>399</v>
      </c>
      <c r="E31" s="23"/>
      <c r="F31" s="23" t="s">
        <v>529</v>
      </c>
      <c r="G31" s="27"/>
      <c r="H31" s="28" t="s">
        <v>404</v>
      </c>
      <c r="I31" s="26" t="s">
        <v>310</v>
      </c>
    </row>
    <row r="32" spans="2:9" ht="7.5" customHeight="1">
      <c r="B32" s="27"/>
      <c r="C32" s="23"/>
      <c r="D32" s="27"/>
      <c r="E32" s="23"/>
      <c r="F32" s="27"/>
      <c r="G32" s="27"/>
      <c r="H32" s="28"/>
    </row>
    <row r="33" spans="1:9" ht="18.75" customHeight="1">
      <c r="B33" s="27" t="s">
        <v>8</v>
      </c>
      <c r="C33" s="23"/>
      <c r="D33" s="27" t="s">
        <v>95</v>
      </c>
      <c r="E33" s="23"/>
      <c r="F33" s="27" t="s">
        <v>96</v>
      </c>
      <c r="G33" s="27"/>
      <c r="H33" s="28" t="s">
        <v>40</v>
      </c>
      <c r="I33" s="31"/>
    </row>
    <row r="34" spans="1:9" ht="10.5" customHeight="1"/>
    <row r="35" spans="1:9" ht="17.25" customHeight="1">
      <c r="B35" s="27" t="s">
        <v>9</v>
      </c>
      <c r="D35" s="27" t="s">
        <v>84</v>
      </c>
      <c r="E35" s="23"/>
      <c r="F35" s="23" t="s">
        <v>530</v>
      </c>
      <c r="G35" s="27"/>
      <c r="H35" s="28" t="s">
        <v>82</v>
      </c>
      <c r="I35" s="26" t="s">
        <v>14</v>
      </c>
    </row>
    <row r="36" spans="1:9" ht="17.25" customHeight="1">
      <c r="B36" s="27"/>
      <c r="D36" s="89"/>
      <c r="E36" s="90"/>
      <c r="F36" s="89"/>
      <c r="G36" s="89"/>
      <c r="H36" s="91"/>
    </row>
    <row r="37" spans="1:9" ht="17.25" customHeight="1">
      <c r="B37" s="27"/>
      <c r="C37" s="23"/>
      <c r="D37" s="27"/>
      <c r="E37" s="23"/>
      <c r="F37" s="27"/>
      <c r="G37" s="27"/>
      <c r="H37" s="28"/>
    </row>
    <row r="38" spans="1:9" ht="15" customHeight="1">
      <c r="B38" s="27"/>
      <c r="C38" s="23"/>
      <c r="D38" s="27"/>
      <c r="E38" s="28"/>
      <c r="F38" s="27"/>
      <c r="H38" s="28"/>
    </row>
    <row r="39" spans="1:9" ht="8.25" customHeight="1">
      <c r="A39" s="218"/>
      <c r="B39" s="218"/>
      <c r="C39" s="218"/>
      <c r="D39" s="218"/>
      <c r="E39" s="218"/>
      <c r="F39" s="218"/>
      <c r="G39" s="218"/>
      <c r="H39" s="218"/>
      <c r="I39" s="218"/>
    </row>
  </sheetData>
  <mergeCells count="2">
    <mergeCell ref="A39:I39"/>
    <mergeCell ref="B1:I1"/>
  </mergeCells>
  <phoneticPr fontId="18"/>
  <pageMargins left="0.70866141732283472" right="0.70866141732283472" top="0.74803149606299213" bottom="0.74803149606299213" header="0.31496062992125984" footer="0.31496062992125984"/>
  <pageSetup paperSize="9" scale="86" orientation="portrait" horizontalDpi="4294967293" verticalDpi="4294967293" r:id="rId1"/>
  <headerFooter alignWithMargins="0">
    <oddFooter>&amp;C&amp;12‐1‐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35"/>
  <sheetViews>
    <sheetView topLeftCell="A16" workbookViewId="0">
      <selection activeCell="P27" sqref="P27"/>
    </sheetView>
  </sheetViews>
  <sheetFormatPr defaultColWidth="9" defaultRowHeight="12"/>
  <cols>
    <col min="1" max="1" width="9.33203125" style="36" customWidth="1"/>
    <col min="2" max="4" width="8.33203125" style="36" customWidth="1"/>
    <col min="5" max="5" width="5.6640625" style="36" customWidth="1"/>
    <col min="6" max="6" width="5.21875" style="36" customWidth="1"/>
    <col min="7" max="7" width="4.21875" style="36" customWidth="1"/>
    <col min="8" max="8" width="11.88671875" style="51" customWidth="1"/>
    <col min="9" max="9" width="9" style="36"/>
    <col min="10" max="10" width="6.6640625" style="36" customWidth="1"/>
    <col min="11" max="11" width="9" style="36"/>
    <col min="12" max="12" width="3.44140625" style="36" customWidth="1"/>
    <col min="13" max="13" width="10.109375" style="36" customWidth="1"/>
    <col min="14" max="16384" width="9" style="36"/>
  </cols>
  <sheetData>
    <row r="1" spans="1:13" ht="24" customHeight="1">
      <c r="A1" s="52" t="s">
        <v>300</v>
      </c>
      <c r="B1" s="32"/>
      <c r="C1" s="32"/>
      <c r="D1" s="32"/>
      <c r="E1" s="32"/>
      <c r="F1" s="32"/>
      <c r="G1" s="32"/>
      <c r="H1" s="33"/>
      <c r="I1" s="32"/>
      <c r="J1" s="32"/>
      <c r="K1" s="34"/>
      <c r="L1" s="34"/>
      <c r="M1" s="35"/>
    </row>
    <row r="2" spans="1:13" ht="13.8">
      <c r="A2" s="37"/>
      <c r="B2" s="37"/>
      <c r="C2" s="37"/>
      <c r="D2" s="37"/>
      <c r="E2" s="37"/>
      <c r="F2" s="37"/>
      <c r="G2" s="37"/>
      <c r="H2" s="33"/>
      <c r="I2" s="32"/>
      <c r="J2" s="32"/>
      <c r="K2" s="34"/>
      <c r="L2" s="34"/>
      <c r="M2" s="35"/>
    </row>
    <row r="3" spans="1:13" ht="13.8">
      <c r="A3" s="220" t="s">
        <v>105</v>
      </c>
      <c r="B3" s="220"/>
      <c r="C3" s="38" t="s">
        <v>106</v>
      </c>
      <c r="D3" s="222" t="s">
        <v>449</v>
      </c>
      <c r="E3" s="222"/>
      <c r="F3" s="222"/>
      <c r="G3" s="222"/>
      <c r="H3" s="40"/>
      <c r="I3" s="41" t="s">
        <v>130</v>
      </c>
      <c r="J3" s="37"/>
      <c r="K3" s="37"/>
      <c r="L3" s="37"/>
      <c r="M3" s="35"/>
    </row>
    <row r="4" spans="1:13">
      <c r="A4" s="38" t="s">
        <v>107</v>
      </c>
      <c r="B4" s="220" t="s">
        <v>567</v>
      </c>
      <c r="C4" s="220"/>
      <c r="D4" s="220"/>
      <c r="E4" s="39"/>
      <c r="F4" s="39"/>
      <c r="G4" s="39"/>
      <c r="H4" s="42"/>
      <c r="I4" s="38"/>
      <c r="J4" s="38"/>
      <c r="K4" s="38"/>
      <c r="L4" s="38"/>
      <c r="M4" s="38" t="s">
        <v>108</v>
      </c>
    </row>
    <row r="5" spans="1:13">
      <c r="G5" s="39"/>
      <c r="H5" s="42"/>
      <c r="I5" s="38"/>
      <c r="J5" s="38"/>
      <c r="K5" s="38"/>
      <c r="L5" s="38"/>
      <c r="M5" s="42" t="s">
        <v>279</v>
      </c>
    </row>
    <row r="6" spans="1:13" ht="24.9" customHeight="1">
      <c r="A6" s="43" t="s">
        <v>432</v>
      </c>
      <c r="B6" s="43" t="s">
        <v>567</v>
      </c>
      <c r="C6" s="43" t="s">
        <v>568</v>
      </c>
      <c r="D6" s="48" t="s">
        <v>581</v>
      </c>
      <c r="E6" s="43" t="s">
        <v>109</v>
      </c>
      <c r="F6" s="43" t="s">
        <v>110</v>
      </c>
      <c r="G6" s="42" t="s">
        <v>111</v>
      </c>
      <c r="H6" s="44" t="s">
        <v>112</v>
      </c>
      <c r="I6" s="42" t="str">
        <f>B6</f>
        <v>函南東</v>
      </c>
      <c r="J6" s="42" t="s">
        <v>113</v>
      </c>
      <c r="K6" s="42" t="str">
        <f>C6</f>
        <v>ドリーム</v>
      </c>
      <c r="L6" s="42"/>
      <c r="M6" s="42" t="str">
        <f>I7</f>
        <v>山田</v>
      </c>
    </row>
    <row r="7" spans="1:13" ht="24.9" customHeight="1">
      <c r="A7" s="43" t="str">
        <f>B6</f>
        <v>函南東</v>
      </c>
      <c r="B7" s="43" t="s">
        <v>114</v>
      </c>
      <c r="C7" s="43" t="s">
        <v>111</v>
      </c>
      <c r="D7" s="43" t="s">
        <v>115</v>
      </c>
      <c r="E7" s="43"/>
      <c r="F7" s="43"/>
      <c r="G7" s="42" t="s">
        <v>116</v>
      </c>
      <c r="H7" s="44" t="s">
        <v>261</v>
      </c>
      <c r="I7" s="42" t="str">
        <f>B11</f>
        <v>山田</v>
      </c>
      <c r="J7" s="42" t="s">
        <v>113</v>
      </c>
      <c r="K7" s="42" t="str">
        <f>C11</f>
        <v>玉穂</v>
      </c>
      <c r="L7" s="42"/>
      <c r="M7" s="42" t="str">
        <f>I6</f>
        <v>函南東</v>
      </c>
    </row>
    <row r="8" spans="1:13" ht="24.9" customHeight="1">
      <c r="A8" s="43" t="str">
        <f>C6</f>
        <v>ドリーム</v>
      </c>
      <c r="B8" s="43"/>
      <c r="C8" s="43" t="s">
        <v>114</v>
      </c>
      <c r="D8" s="43" t="s">
        <v>117</v>
      </c>
      <c r="E8" s="43"/>
      <c r="F8" s="43"/>
      <c r="G8" s="42" t="s">
        <v>117</v>
      </c>
      <c r="H8" s="44" t="s">
        <v>262</v>
      </c>
      <c r="I8" s="42" t="str">
        <f>C6</f>
        <v>ドリーム</v>
      </c>
      <c r="J8" s="42" t="s">
        <v>113</v>
      </c>
      <c r="K8" s="42" t="str">
        <f>D6</f>
        <v>アスル御殿場</v>
      </c>
      <c r="L8" s="42"/>
      <c r="M8" s="42" t="str">
        <f>I9</f>
        <v>玉穂</v>
      </c>
    </row>
    <row r="9" spans="1:13" ht="24.9" customHeight="1">
      <c r="A9" s="43" t="str">
        <f>D6</f>
        <v>アスル御殿場</v>
      </c>
      <c r="B9" s="43"/>
      <c r="C9" s="43"/>
      <c r="D9" s="43" t="s">
        <v>114</v>
      </c>
      <c r="E9" s="43"/>
      <c r="F9" s="43"/>
      <c r="G9" s="42" t="s">
        <v>118</v>
      </c>
      <c r="H9" s="44" t="s">
        <v>263</v>
      </c>
      <c r="I9" s="42" t="str">
        <f>C11</f>
        <v>玉穂</v>
      </c>
      <c r="J9" s="42" t="s">
        <v>113</v>
      </c>
      <c r="K9" s="42" t="str">
        <f>D11</f>
        <v>清水西</v>
      </c>
      <c r="L9" s="42"/>
      <c r="M9" s="42" t="str">
        <f>I8</f>
        <v>ドリーム</v>
      </c>
    </row>
    <row r="10" spans="1:13" ht="24.9" customHeight="1">
      <c r="A10" s="42"/>
      <c r="B10" s="42"/>
      <c r="C10" s="42"/>
      <c r="D10" s="42"/>
      <c r="E10" s="42"/>
      <c r="F10" s="42"/>
      <c r="G10" s="42" t="s">
        <v>115</v>
      </c>
      <c r="H10" s="44" t="s">
        <v>264</v>
      </c>
      <c r="I10" s="42" t="str">
        <f>D6</f>
        <v>アスル御殿場</v>
      </c>
      <c r="J10" s="42" t="s">
        <v>113</v>
      </c>
      <c r="K10" s="42" t="str">
        <f>B6</f>
        <v>函南東</v>
      </c>
      <c r="L10" s="42"/>
      <c r="M10" s="42" t="str">
        <f>I11</f>
        <v>清水西</v>
      </c>
    </row>
    <row r="11" spans="1:13" ht="24.9" customHeight="1">
      <c r="A11" s="43" t="s">
        <v>433</v>
      </c>
      <c r="B11" s="43" t="s">
        <v>569</v>
      </c>
      <c r="C11" s="43" t="s">
        <v>570</v>
      </c>
      <c r="D11" s="48" t="s">
        <v>584</v>
      </c>
      <c r="E11" s="43" t="s">
        <v>109</v>
      </c>
      <c r="F11" s="43" t="s">
        <v>110</v>
      </c>
      <c r="G11" s="42" t="s">
        <v>119</v>
      </c>
      <c r="H11" s="44" t="s">
        <v>265</v>
      </c>
      <c r="I11" s="42" t="str">
        <f>D11</f>
        <v>清水西</v>
      </c>
      <c r="J11" s="42" t="s">
        <v>113</v>
      </c>
      <c r="K11" s="42" t="str">
        <f>B11</f>
        <v>山田</v>
      </c>
      <c r="L11" s="42"/>
      <c r="M11" s="42" t="str">
        <f>I10</f>
        <v>アスル御殿場</v>
      </c>
    </row>
    <row r="12" spans="1:13" ht="24.9" customHeight="1">
      <c r="A12" s="43" t="str">
        <f>B11</f>
        <v>山田</v>
      </c>
      <c r="B12" s="43" t="s">
        <v>114</v>
      </c>
      <c r="C12" s="43" t="s">
        <v>116</v>
      </c>
      <c r="D12" s="43" t="s">
        <v>119</v>
      </c>
      <c r="E12" s="43"/>
      <c r="F12" s="43"/>
      <c r="G12" s="42" t="s">
        <v>120</v>
      </c>
      <c r="H12" s="44" t="s">
        <v>266</v>
      </c>
      <c r="I12" s="42" t="s">
        <v>426</v>
      </c>
      <c r="J12" s="42" t="s">
        <v>113</v>
      </c>
      <c r="K12" s="42" t="s">
        <v>453</v>
      </c>
      <c r="L12" s="42"/>
      <c r="M12" s="42" t="s">
        <v>123</v>
      </c>
    </row>
    <row r="13" spans="1:13" ht="24.9" customHeight="1">
      <c r="A13" s="43" t="str">
        <f>C11</f>
        <v>玉穂</v>
      </c>
      <c r="B13" s="43"/>
      <c r="C13" s="43" t="s">
        <v>114</v>
      </c>
      <c r="D13" s="43" t="s">
        <v>118</v>
      </c>
      <c r="E13" s="43"/>
      <c r="F13" s="43"/>
      <c r="G13" s="42" t="s">
        <v>122</v>
      </c>
      <c r="H13" s="44" t="s">
        <v>267</v>
      </c>
      <c r="I13" s="42" t="s">
        <v>428</v>
      </c>
      <c r="J13" s="42" t="s">
        <v>113</v>
      </c>
      <c r="K13" s="42" t="s">
        <v>454</v>
      </c>
      <c r="L13" s="42"/>
      <c r="M13" s="42" t="s">
        <v>139</v>
      </c>
    </row>
    <row r="14" spans="1:13" ht="24.9" customHeight="1">
      <c r="A14" s="43" t="str">
        <f>D11</f>
        <v>清水西</v>
      </c>
      <c r="B14" s="43"/>
      <c r="C14" s="43"/>
      <c r="D14" s="43" t="s">
        <v>114</v>
      </c>
      <c r="E14" s="43"/>
      <c r="F14" s="43"/>
      <c r="G14" s="42" t="s">
        <v>124</v>
      </c>
      <c r="H14" s="44" t="s">
        <v>268</v>
      </c>
      <c r="I14" s="42" t="s">
        <v>430</v>
      </c>
      <c r="J14" s="42" t="s">
        <v>113</v>
      </c>
      <c r="K14" s="42" t="s">
        <v>455</v>
      </c>
      <c r="L14" s="42"/>
      <c r="M14" s="42" t="s">
        <v>121</v>
      </c>
    </row>
    <row r="15" spans="1:13" ht="24.9" customHeight="1">
      <c r="E15" s="38"/>
      <c r="F15" s="38"/>
      <c r="G15" s="38"/>
      <c r="H15" s="221"/>
      <c r="I15" s="221"/>
      <c r="J15" s="221"/>
      <c r="K15" s="221"/>
      <c r="L15" s="38"/>
      <c r="M15" s="42"/>
    </row>
    <row r="16" spans="1:13">
      <c r="A16" s="45" t="s">
        <v>125</v>
      </c>
      <c r="E16" s="38"/>
      <c r="F16" s="38"/>
      <c r="G16" s="38"/>
      <c r="H16" s="42"/>
      <c r="I16" s="38"/>
      <c r="J16" s="38"/>
      <c r="K16" s="38"/>
      <c r="L16" s="38"/>
      <c r="M16" s="42"/>
    </row>
    <row r="17" spans="1:13" ht="24" customHeight="1">
      <c r="A17" s="46" t="s">
        <v>126</v>
      </c>
      <c r="B17" s="46"/>
      <c r="C17" s="46"/>
      <c r="D17" s="46"/>
      <c r="E17" s="46"/>
      <c r="F17" s="46"/>
      <c r="G17" s="38"/>
      <c r="H17" s="42"/>
      <c r="I17" s="38"/>
      <c r="J17" s="38"/>
      <c r="K17" s="38"/>
      <c r="L17" s="38"/>
      <c r="M17" s="42"/>
    </row>
    <row r="18" spans="1:13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</row>
    <row r="19" spans="1:13">
      <c r="A19" s="220" t="s">
        <v>127</v>
      </c>
      <c r="B19" s="220"/>
      <c r="C19" s="38" t="s">
        <v>106</v>
      </c>
      <c r="D19" s="222" t="s">
        <v>452</v>
      </c>
      <c r="E19" s="222"/>
      <c r="F19" s="222"/>
      <c r="G19" s="222"/>
      <c r="H19" s="47"/>
      <c r="I19" s="41" t="s">
        <v>130</v>
      </c>
      <c r="J19" s="46"/>
      <c r="K19" s="46"/>
      <c r="L19" s="46"/>
      <c r="M19" s="46"/>
    </row>
    <row r="20" spans="1:13">
      <c r="A20" s="38" t="s">
        <v>107</v>
      </c>
      <c r="B20" s="220" t="s">
        <v>571</v>
      </c>
      <c r="C20" s="220"/>
      <c r="D20" s="220"/>
      <c r="G20" s="38"/>
      <c r="H20" s="42"/>
      <c r="I20" s="38"/>
      <c r="J20" s="38"/>
      <c r="K20" s="38"/>
      <c r="L20" s="38"/>
      <c r="M20" s="42" t="s">
        <v>108</v>
      </c>
    </row>
    <row r="21" spans="1:13">
      <c r="G21" s="38"/>
      <c r="H21" s="42"/>
      <c r="I21" s="38"/>
      <c r="J21" s="38"/>
      <c r="K21" s="38"/>
      <c r="L21" s="38"/>
      <c r="M21" s="42" t="s">
        <v>279</v>
      </c>
    </row>
    <row r="22" spans="1:13" ht="24.9" customHeight="1">
      <c r="A22" s="43" t="s">
        <v>432</v>
      </c>
      <c r="B22" s="43" t="s">
        <v>605</v>
      </c>
      <c r="C22" s="43" t="s">
        <v>572</v>
      </c>
      <c r="D22" s="43" t="s">
        <v>573</v>
      </c>
      <c r="E22" s="43" t="s">
        <v>109</v>
      </c>
      <c r="F22" s="43" t="s">
        <v>110</v>
      </c>
      <c r="G22" s="42" t="s">
        <v>111</v>
      </c>
      <c r="H22" s="44" t="s">
        <v>112</v>
      </c>
      <c r="I22" s="42" t="str">
        <f>B22</f>
        <v>エスパルス三島</v>
      </c>
      <c r="J22" s="42" t="s">
        <v>113</v>
      </c>
      <c r="K22" s="42" t="str">
        <f>C22</f>
        <v>富士第二</v>
      </c>
      <c r="L22" s="42"/>
      <c r="M22" s="42" t="str">
        <f>I23</f>
        <v>伊豆トレU-11</v>
      </c>
    </row>
    <row r="23" spans="1:13" ht="24.9" customHeight="1">
      <c r="A23" s="43" t="str">
        <f>B22</f>
        <v>エスパルス三島</v>
      </c>
      <c r="B23" s="43" t="s">
        <v>114</v>
      </c>
      <c r="C23" s="43" t="s">
        <v>111</v>
      </c>
      <c r="D23" s="43" t="s">
        <v>115</v>
      </c>
      <c r="E23" s="43"/>
      <c r="F23" s="43"/>
      <c r="G23" s="42" t="s">
        <v>116</v>
      </c>
      <c r="H23" s="44" t="s">
        <v>261</v>
      </c>
      <c r="I23" s="42" t="str">
        <f>B27</f>
        <v>伊豆トレU-11</v>
      </c>
      <c r="J23" s="42" t="s">
        <v>113</v>
      </c>
      <c r="K23" s="42" t="str">
        <f>C27</f>
        <v>セイナン</v>
      </c>
      <c r="L23" s="42"/>
      <c r="M23" s="42" t="str">
        <f>I22</f>
        <v>エスパルス三島</v>
      </c>
    </row>
    <row r="24" spans="1:13" ht="24.9" customHeight="1">
      <c r="A24" s="43" t="str">
        <f>C22</f>
        <v>富士第二</v>
      </c>
      <c r="B24" s="43"/>
      <c r="C24" s="43" t="s">
        <v>114</v>
      </c>
      <c r="D24" s="43" t="s">
        <v>117</v>
      </c>
      <c r="E24" s="43"/>
      <c r="F24" s="43"/>
      <c r="G24" s="42" t="s">
        <v>117</v>
      </c>
      <c r="H24" s="44" t="s">
        <v>262</v>
      </c>
      <c r="I24" s="42" t="str">
        <f>C22</f>
        <v>富士第二</v>
      </c>
      <c r="J24" s="42" t="s">
        <v>113</v>
      </c>
      <c r="K24" s="42" t="str">
        <f>D22</f>
        <v>高洲南</v>
      </c>
      <c r="L24" s="42"/>
      <c r="M24" s="42" t="str">
        <f>I25</f>
        <v>セイナン</v>
      </c>
    </row>
    <row r="25" spans="1:13" ht="24.9" customHeight="1">
      <c r="A25" s="43" t="str">
        <f>D22</f>
        <v>高洲南</v>
      </c>
      <c r="B25" s="43"/>
      <c r="C25" s="43"/>
      <c r="D25" s="43" t="s">
        <v>114</v>
      </c>
      <c r="E25" s="43"/>
      <c r="F25" s="43"/>
      <c r="G25" s="42" t="s">
        <v>118</v>
      </c>
      <c r="H25" s="44" t="s">
        <v>263</v>
      </c>
      <c r="I25" s="42" t="str">
        <f>C27</f>
        <v>セイナン</v>
      </c>
      <c r="J25" s="42" t="s">
        <v>113</v>
      </c>
      <c r="K25" s="42" t="str">
        <f>D27</f>
        <v>大富士</v>
      </c>
      <c r="L25" s="42"/>
      <c r="M25" s="42" t="str">
        <f>I24</f>
        <v>富士第二</v>
      </c>
    </row>
    <row r="26" spans="1:13" ht="24.9" customHeight="1">
      <c r="A26" s="42"/>
      <c r="B26" s="42"/>
      <c r="C26" s="42"/>
      <c r="D26" s="42"/>
      <c r="E26" s="42"/>
      <c r="F26" s="42"/>
      <c r="G26" s="42" t="s">
        <v>115</v>
      </c>
      <c r="H26" s="44" t="s">
        <v>264</v>
      </c>
      <c r="I26" s="42" t="str">
        <f>D22</f>
        <v>高洲南</v>
      </c>
      <c r="J26" s="42" t="s">
        <v>113</v>
      </c>
      <c r="K26" s="42" t="str">
        <f>B22</f>
        <v>エスパルス三島</v>
      </c>
      <c r="L26" s="42"/>
      <c r="M26" s="42" t="str">
        <f>I27</f>
        <v>大富士</v>
      </c>
    </row>
    <row r="27" spans="1:13" ht="24.9" customHeight="1">
      <c r="A27" s="43" t="s">
        <v>433</v>
      </c>
      <c r="B27" s="43" t="s">
        <v>571</v>
      </c>
      <c r="C27" s="43" t="s">
        <v>574</v>
      </c>
      <c r="D27" s="48" t="s">
        <v>575</v>
      </c>
      <c r="E27" s="43" t="s">
        <v>109</v>
      </c>
      <c r="F27" s="43" t="s">
        <v>110</v>
      </c>
      <c r="G27" s="42" t="s">
        <v>119</v>
      </c>
      <c r="H27" s="44" t="s">
        <v>265</v>
      </c>
      <c r="I27" s="42" t="str">
        <f>D27</f>
        <v>大富士</v>
      </c>
      <c r="J27" s="42" t="s">
        <v>113</v>
      </c>
      <c r="K27" s="42" t="str">
        <f>B27</f>
        <v>伊豆トレU-11</v>
      </c>
      <c r="L27" s="42"/>
      <c r="M27" s="42" t="str">
        <f>I26</f>
        <v>高洲南</v>
      </c>
    </row>
    <row r="28" spans="1:13" ht="24.9" customHeight="1">
      <c r="A28" s="43" t="str">
        <f>B27</f>
        <v>伊豆トレU-11</v>
      </c>
      <c r="B28" s="43" t="s">
        <v>114</v>
      </c>
      <c r="C28" s="43" t="s">
        <v>116</v>
      </c>
      <c r="D28" s="43" t="s">
        <v>119</v>
      </c>
      <c r="E28" s="43"/>
      <c r="F28" s="43"/>
      <c r="G28" s="42" t="s">
        <v>120</v>
      </c>
      <c r="H28" s="44" t="s">
        <v>266</v>
      </c>
      <c r="I28" s="42" t="s">
        <v>456</v>
      </c>
      <c r="J28" s="42" t="s">
        <v>113</v>
      </c>
      <c r="K28" s="42" t="s">
        <v>427</v>
      </c>
      <c r="L28" s="42"/>
      <c r="M28" s="42" t="s">
        <v>123</v>
      </c>
    </row>
    <row r="29" spans="1:13" ht="24.9" customHeight="1">
      <c r="A29" s="43" t="str">
        <f>C27</f>
        <v>セイナン</v>
      </c>
      <c r="B29" s="43"/>
      <c r="C29" s="43" t="s">
        <v>114</v>
      </c>
      <c r="D29" s="43" t="s">
        <v>118</v>
      </c>
      <c r="E29" s="43"/>
      <c r="F29" s="43"/>
      <c r="G29" s="42" t="s">
        <v>122</v>
      </c>
      <c r="H29" s="44" t="s">
        <v>267</v>
      </c>
      <c r="I29" s="42" t="s">
        <v>457</v>
      </c>
      <c r="J29" s="42" t="s">
        <v>113</v>
      </c>
      <c r="K29" s="42" t="s">
        <v>429</v>
      </c>
      <c r="L29" s="42"/>
      <c r="M29" s="42" t="s">
        <v>139</v>
      </c>
    </row>
    <row r="30" spans="1:13" ht="24.9" customHeight="1">
      <c r="A30" s="43" t="str">
        <f>D27</f>
        <v>大富士</v>
      </c>
      <c r="B30" s="43"/>
      <c r="C30" s="43"/>
      <c r="D30" s="43" t="s">
        <v>114</v>
      </c>
      <c r="E30" s="43"/>
      <c r="F30" s="43"/>
      <c r="G30" s="42" t="s">
        <v>124</v>
      </c>
      <c r="H30" s="44" t="s">
        <v>268</v>
      </c>
      <c r="I30" s="42" t="s">
        <v>458</v>
      </c>
      <c r="J30" s="42" t="s">
        <v>113</v>
      </c>
      <c r="K30" s="42" t="s">
        <v>431</v>
      </c>
      <c r="L30" s="42"/>
      <c r="M30" s="42" t="s">
        <v>121</v>
      </c>
    </row>
    <row r="31" spans="1:13" ht="24.9" customHeight="1">
      <c r="E31" s="38"/>
      <c r="F31" s="38"/>
      <c r="G31" s="38"/>
      <c r="H31" s="221"/>
      <c r="I31" s="221"/>
      <c r="J31" s="221"/>
      <c r="K31" s="221"/>
      <c r="L31" s="38"/>
      <c r="M31" s="38"/>
    </row>
    <row r="32" spans="1:13">
      <c r="A32" s="45" t="s">
        <v>129</v>
      </c>
      <c r="E32" s="38"/>
      <c r="F32" s="38"/>
      <c r="G32" s="38"/>
      <c r="H32" s="42"/>
      <c r="I32" s="38"/>
      <c r="J32" s="38"/>
      <c r="K32" s="38"/>
      <c r="L32" s="38"/>
      <c r="M32" s="38"/>
    </row>
    <row r="33" spans="1:13" ht="24" customHeight="1">
      <c r="A33" s="46" t="s">
        <v>126</v>
      </c>
      <c r="B33" s="46"/>
      <c r="C33" s="46"/>
      <c r="D33" s="46"/>
      <c r="E33" s="46"/>
      <c r="F33" s="46"/>
      <c r="G33" s="46"/>
      <c r="H33" s="42"/>
      <c r="I33" s="46"/>
      <c r="J33" s="46"/>
      <c r="K33" s="46"/>
      <c r="L33" s="46"/>
      <c r="M33" s="46"/>
    </row>
    <row r="34" spans="1:13">
      <c r="A34" s="49"/>
      <c r="B34" s="49"/>
      <c r="C34" s="49"/>
      <c r="D34" s="49"/>
      <c r="E34" s="49"/>
      <c r="F34" s="49"/>
      <c r="G34" s="49"/>
      <c r="H34" s="46"/>
      <c r="I34" s="49"/>
      <c r="J34" s="49"/>
      <c r="K34" s="49"/>
      <c r="L34" s="49"/>
      <c r="M34" s="49"/>
    </row>
    <row r="35" spans="1:13">
      <c r="H35" s="50"/>
    </row>
  </sheetData>
  <mergeCells count="8">
    <mergeCell ref="B20:D20"/>
    <mergeCell ref="H31:K31"/>
    <mergeCell ref="A3:B3"/>
    <mergeCell ref="D3:G3"/>
    <mergeCell ref="B4:D4"/>
    <mergeCell ref="H15:K15"/>
    <mergeCell ref="A19:B19"/>
    <mergeCell ref="D19:G19"/>
  </mergeCells>
  <phoneticPr fontId="18"/>
  <pageMargins left="0.7" right="0.7" top="0.75" bottom="0.75" header="0.3" footer="0.3"/>
  <pageSetup paperSize="9" scale="89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35"/>
  <sheetViews>
    <sheetView topLeftCell="A19" workbookViewId="0">
      <selection activeCell="K14" sqref="K14"/>
    </sheetView>
  </sheetViews>
  <sheetFormatPr defaultColWidth="9" defaultRowHeight="12"/>
  <cols>
    <col min="1" max="1" width="9.33203125" style="36" customWidth="1"/>
    <col min="2" max="4" width="8.33203125" style="36" customWidth="1"/>
    <col min="5" max="5" width="5.6640625" style="36" customWidth="1"/>
    <col min="6" max="6" width="5.21875" style="36" customWidth="1"/>
    <col min="7" max="7" width="4.21875" style="36" customWidth="1"/>
    <col min="8" max="8" width="11.88671875" style="51" customWidth="1"/>
    <col min="9" max="9" width="9" style="36"/>
    <col min="10" max="10" width="6.6640625" style="36" customWidth="1"/>
    <col min="11" max="11" width="9" style="36"/>
    <col min="12" max="12" width="3.44140625" style="36" customWidth="1"/>
    <col min="13" max="13" width="8.77734375" style="36" customWidth="1"/>
    <col min="14" max="16384" width="9" style="36"/>
  </cols>
  <sheetData>
    <row r="1" spans="1:13" s="56" customFormat="1" ht="24" customHeight="1">
      <c r="A1" s="52" t="s">
        <v>300</v>
      </c>
      <c r="B1" s="52"/>
      <c r="C1" s="52"/>
      <c r="D1" s="52"/>
      <c r="E1" s="52"/>
      <c r="F1" s="52"/>
      <c r="G1" s="52"/>
      <c r="H1" s="53"/>
      <c r="I1" s="52"/>
      <c r="J1" s="52"/>
      <c r="K1" s="54"/>
      <c r="L1" s="54"/>
      <c r="M1" s="55"/>
    </row>
    <row r="2" spans="1:13" ht="13.8">
      <c r="A2" s="37"/>
      <c r="B2" s="37"/>
      <c r="C2" s="37"/>
      <c r="D2" s="37"/>
      <c r="E2" s="37"/>
      <c r="F2" s="37"/>
      <c r="G2" s="37"/>
      <c r="H2" s="33"/>
      <c r="I2" s="32"/>
      <c r="J2" s="32"/>
      <c r="K2" s="34"/>
      <c r="L2" s="34"/>
      <c r="M2" s="35"/>
    </row>
    <row r="3" spans="1:13" ht="13.8">
      <c r="A3" s="220" t="s">
        <v>131</v>
      </c>
      <c r="B3" s="220"/>
      <c r="C3" s="38" t="s">
        <v>106</v>
      </c>
      <c r="D3" s="223" t="s">
        <v>303</v>
      </c>
      <c r="E3" s="223"/>
      <c r="F3" s="223"/>
      <c r="G3" s="223"/>
      <c r="H3" s="40"/>
      <c r="I3" s="41" t="s">
        <v>130</v>
      </c>
      <c r="J3" s="37"/>
      <c r="K3" s="37"/>
      <c r="L3" s="37"/>
      <c r="M3" s="35"/>
    </row>
    <row r="4" spans="1:13">
      <c r="A4" s="38" t="s">
        <v>107</v>
      </c>
      <c r="B4" s="220" t="s">
        <v>555</v>
      </c>
      <c r="C4" s="220"/>
      <c r="D4" s="220"/>
      <c r="E4" s="39"/>
      <c r="F4" s="39"/>
      <c r="G4" s="39"/>
      <c r="H4" s="42"/>
      <c r="I4" s="38"/>
      <c r="J4" s="38"/>
      <c r="K4" s="38"/>
      <c r="L4" s="38"/>
      <c r="M4" s="38" t="s">
        <v>108</v>
      </c>
    </row>
    <row r="5" spans="1:13">
      <c r="G5" s="39"/>
      <c r="H5" s="42"/>
      <c r="I5" s="38"/>
      <c r="J5" s="38"/>
      <c r="K5" s="38"/>
      <c r="L5" s="38"/>
      <c r="M5" s="42" t="s">
        <v>279</v>
      </c>
    </row>
    <row r="6" spans="1:13" ht="24.9" customHeight="1">
      <c r="A6" s="43" t="s">
        <v>434</v>
      </c>
      <c r="B6" s="48" t="s">
        <v>555</v>
      </c>
      <c r="C6" s="48" t="s">
        <v>556</v>
      </c>
      <c r="D6" s="48" t="s">
        <v>557</v>
      </c>
      <c r="E6" s="43" t="s">
        <v>109</v>
      </c>
      <c r="F6" s="43" t="s">
        <v>110</v>
      </c>
      <c r="G6" s="42" t="s">
        <v>111</v>
      </c>
      <c r="H6" s="44" t="s">
        <v>112</v>
      </c>
      <c r="I6" s="42" t="str">
        <f>B6</f>
        <v>長岡</v>
      </c>
      <c r="J6" s="42" t="s">
        <v>113</v>
      </c>
      <c r="K6" s="42" t="str">
        <f>C6</f>
        <v>今沢・浮島</v>
      </c>
      <c r="L6" s="42"/>
      <c r="M6" s="42" t="str">
        <f>I7</f>
        <v>向山</v>
      </c>
    </row>
    <row r="7" spans="1:13" ht="24.9" customHeight="1">
      <c r="A7" s="43" t="str">
        <f>B6</f>
        <v>長岡</v>
      </c>
      <c r="B7" s="43" t="s">
        <v>114</v>
      </c>
      <c r="C7" s="43" t="s">
        <v>111</v>
      </c>
      <c r="D7" s="43" t="s">
        <v>115</v>
      </c>
      <c r="E7" s="43"/>
      <c r="F7" s="43"/>
      <c r="G7" s="42" t="s">
        <v>116</v>
      </c>
      <c r="H7" s="44" t="s">
        <v>261</v>
      </c>
      <c r="I7" s="42" t="str">
        <f>B11</f>
        <v>向山</v>
      </c>
      <c r="J7" s="42" t="s">
        <v>113</v>
      </c>
      <c r="K7" s="42" t="str">
        <f>C11</f>
        <v>ネオ</v>
      </c>
      <c r="L7" s="42"/>
      <c r="M7" s="42" t="str">
        <f>I6</f>
        <v>長岡</v>
      </c>
    </row>
    <row r="8" spans="1:13" ht="24.9" customHeight="1">
      <c r="A8" s="43" t="str">
        <f>C6</f>
        <v>今沢・浮島</v>
      </c>
      <c r="B8" s="43"/>
      <c r="C8" s="43" t="s">
        <v>114</v>
      </c>
      <c r="D8" s="43" t="s">
        <v>117</v>
      </c>
      <c r="E8" s="43"/>
      <c r="F8" s="43"/>
      <c r="G8" s="42" t="s">
        <v>117</v>
      </c>
      <c r="H8" s="44" t="s">
        <v>262</v>
      </c>
      <c r="I8" s="42" t="str">
        <f>C6</f>
        <v>今沢・浮島</v>
      </c>
      <c r="J8" s="42" t="s">
        <v>113</v>
      </c>
      <c r="K8" s="42" t="str">
        <f>D6</f>
        <v>さなる</v>
      </c>
      <c r="L8" s="42"/>
      <c r="M8" s="42" t="str">
        <f>I9</f>
        <v>ネオ</v>
      </c>
    </row>
    <row r="9" spans="1:13" ht="24.9" customHeight="1">
      <c r="A9" s="43" t="str">
        <f>D6</f>
        <v>さなる</v>
      </c>
      <c r="B9" s="43"/>
      <c r="C9" s="43"/>
      <c r="D9" s="43" t="s">
        <v>114</v>
      </c>
      <c r="E9" s="43"/>
      <c r="F9" s="43"/>
      <c r="G9" s="42" t="s">
        <v>118</v>
      </c>
      <c r="H9" s="44" t="s">
        <v>263</v>
      </c>
      <c r="I9" s="42" t="str">
        <f>C11</f>
        <v>ネオ</v>
      </c>
      <c r="J9" s="42" t="s">
        <v>113</v>
      </c>
      <c r="K9" s="42" t="str">
        <f>D11</f>
        <v>長岡京W</v>
      </c>
      <c r="L9" s="42"/>
      <c r="M9" s="42" t="str">
        <f>I8</f>
        <v>今沢・浮島</v>
      </c>
    </row>
    <row r="10" spans="1:13" ht="24.9" customHeight="1">
      <c r="A10" s="42"/>
      <c r="B10" s="42"/>
      <c r="C10" s="42"/>
      <c r="D10" s="42"/>
      <c r="E10" s="42"/>
      <c r="F10" s="42"/>
      <c r="G10" s="42" t="s">
        <v>115</v>
      </c>
      <c r="H10" s="44" t="s">
        <v>264</v>
      </c>
      <c r="I10" s="42" t="str">
        <f>D6</f>
        <v>さなる</v>
      </c>
      <c r="J10" s="42" t="s">
        <v>113</v>
      </c>
      <c r="K10" s="42" t="str">
        <f>B6</f>
        <v>長岡</v>
      </c>
      <c r="L10" s="42"/>
      <c r="M10" s="42" t="str">
        <f>I11</f>
        <v>長岡京W</v>
      </c>
    </row>
    <row r="11" spans="1:13" ht="24.9" customHeight="1">
      <c r="A11" s="43" t="s">
        <v>433</v>
      </c>
      <c r="B11" s="43" t="s">
        <v>558</v>
      </c>
      <c r="C11" s="48" t="s">
        <v>596</v>
      </c>
      <c r="D11" s="48" t="s">
        <v>559</v>
      </c>
      <c r="E11" s="43" t="s">
        <v>109</v>
      </c>
      <c r="F11" s="43" t="s">
        <v>110</v>
      </c>
      <c r="G11" s="42" t="s">
        <v>119</v>
      </c>
      <c r="H11" s="44" t="s">
        <v>265</v>
      </c>
      <c r="I11" s="42" t="str">
        <f>D11</f>
        <v>長岡京W</v>
      </c>
      <c r="J11" s="42" t="s">
        <v>113</v>
      </c>
      <c r="K11" s="42" t="str">
        <f>B11</f>
        <v>向山</v>
      </c>
      <c r="L11" s="42"/>
      <c r="M11" s="42" t="str">
        <f>I10</f>
        <v>さなる</v>
      </c>
    </row>
    <row r="12" spans="1:13" ht="24.9" customHeight="1">
      <c r="A12" s="43" t="str">
        <f>B11</f>
        <v>向山</v>
      </c>
      <c r="B12" s="43" t="s">
        <v>114</v>
      </c>
      <c r="C12" s="43" t="s">
        <v>116</v>
      </c>
      <c r="D12" s="43" t="s">
        <v>119</v>
      </c>
      <c r="E12" s="43"/>
      <c r="F12" s="43"/>
      <c r="G12" s="42" t="s">
        <v>120</v>
      </c>
      <c r="H12" s="44" t="s">
        <v>266</v>
      </c>
      <c r="I12" s="42" t="s">
        <v>459</v>
      </c>
      <c r="J12" s="42" t="s">
        <v>113</v>
      </c>
      <c r="K12" s="42" t="s">
        <v>462</v>
      </c>
      <c r="L12" s="42"/>
      <c r="M12" s="42" t="s">
        <v>123</v>
      </c>
    </row>
    <row r="13" spans="1:13" ht="24.9" customHeight="1">
      <c r="A13" s="43" t="str">
        <f>C11</f>
        <v>ネオ</v>
      </c>
      <c r="B13" s="43"/>
      <c r="C13" s="43" t="s">
        <v>114</v>
      </c>
      <c r="D13" s="43" t="s">
        <v>118</v>
      </c>
      <c r="E13" s="43"/>
      <c r="F13" s="43"/>
      <c r="G13" s="42" t="s">
        <v>122</v>
      </c>
      <c r="H13" s="44" t="s">
        <v>267</v>
      </c>
      <c r="I13" s="42" t="s">
        <v>460</v>
      </c>
      <c r="J13" s="42" t="s">
        <v>113</v>
      </c>
      <c r="K13" s="42" t="s">
        <v>463</v>
      </c>
      <c r="L13" s="42"/>
      <c r="M13" s="42" t="s">
        <v>139</v>
      </c>
    </row>
    <row r="14" spans="1:13" ht="24.9" customHeight="1">
      <c r="A14" s="43" t="str">
        <f>D11</f>
        <v>長岡京W</v>
      </c>
      <c r="B14" s="43"/>
      <c r="C14" s="43"/>
      <c r="D14" s="43" t="s">
        <v>114</v>
      </c>
      <c r="E14" s="43"/>
      <c r="F14" s="43"/>
      <c r="G14" s="42" t="s">
        <v>124</v>
      </c>
      <c r="H14" s="44" t="s">
        <v>268</v>
      </c>
      <c r="I14" s="42" t="s">
        <v>461</v>
      </c>
      <c r="J14" s="42" t="s">
        <v>113</v>
      </c>
      <c r="K14" s="42" t="s">
        <v>464</v>
      </c>
      <c r="L14" s="42"/>
      <c r="M14" s="42" t="s">
        <v>121</v>
      </c>
    </row>
    <row r="15" spans="1:13" ht="24.9" customHeight="1">
      <c r="E15" s="38"/>
      <c r="F15" s="38"/>
      <c r="G15" s="38"/>
      <c r="H15" s="221"/>
      <c r="I15" s="221"/>
      <c r="J15" s="221"/>
      <c r="K15" s="221"/>
      <c r="L15" s="38"/>
      <c r="M15" s="42"/>
    </row>
    <row r="16" spans="1:13">
      <c r="A16" s="45" t="s">
        <v>125</v>
      </c>
      <c r="E16" s="38"/>
      <c r="F16" s="38"/>
      <c r="G16" s="38"/>
      <c r="H16" s="42"/>
      <c r="I16" s="38"/>
      <c r="J16" s="38"/>
      <c r="K16" s="38"/>
      <c r="L16" s="38"/>
      <c r="M16" s="42"/>
    </row>
    <row r="17" spans="1:13" ht="24" customHeight="1">
      <c r="A17" s="46" t="s">
        <v>126</v>
      </c>
      <c r="B17" s="46"/>
      <c r="C17" s="46"/>
      <c r="D17" s="46"/>
      <c r="E17" s="46"/>
      <c r="F17" s="46"/>
      <c r="G17" s="38"/>
      <c r="H17" s="42"/>
      <c r="I17" s="38"/>
      <c r="J17" s="38"/>
      <c r="K17" s="38"/>
      <c r="L17" s="38"/>
      <c r="M17" s="42"/>
    </row>
    <row r="18" spans="1:13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</row>
    <row r="19" spans="1:13">
      <c r="A19" s="220" t="s">
        <v>132</v>
      </c>
      <c r="B19" s="220"/>
      <c r="C19" s="38" t="s">
        <v>106</v>
      </c>
      <c r="D19" s="223" t="s">
        <v>304</v>
      </c>
      <c r="E19" s="223"/>
      <c r="F19" s="223"/>
      <c r="G19" s="223"/>
      <c r="H19" s="47"/>
      <c r="I19" s="41" t="s">
        <v>130</v>
      </c>
      <c r="J19" s="46"/>
      <c r="K19" s="46"/>
      <c r="L19" s="46"/>
      <c r="M19" s="46"/>
    </row>
    <row r="20" spans="1:13">
      <c r="A20" s="38" t="s">
        <v>107</v>
      </c>
      <c r="B20" s="220" t="s">
        <v>566</v>
      </c>
      <c r="C20" s="220"/>
      <c r="D20" s="220"/>
      <c r="G20" s="38"/>
      <c r="H20" s="42"/>
      <c r="I20" s="38"/>
      <c r="J20" s="38"/>
      <c r="K20" s="38"/>
      <c r="L20" s="38"/>
      <c r="M20" s="42" t="s">
        <v>108</v>
      </c>
    </row>
    <row r="21" spans="1:13">
      <c r="G21" s="38"/>
      <c r="H21" s="42"/>
      <c r="I21" s="38"/>
      <c r="J21" s="38"/>
      <c r="K21" s="38"/>
      <c r="L21" s="38"/>
      <c r="M21" s="42" t="s">
        <v>279</v>
      </c>
    </row>
    <row r="22" spans="1:13" ht="24.9" customHeight="1">
      <c r="A22" s="43" t="s">
        <v>435</v>
      </c>
      <c r="B22" s="48" t="s">
        <v>560</v>
      </c>
      <c r="C22" s="48" t="s">
        <v>561</v>
      </c>
      <c r="D22" s="48" t="s">
        <v>562</v>
      </c>
      <c r="E22" s="43" t="s">
        <v>109</v>
      </c>
      <c r="F22" s="43" t="s">
        <v>110</v>
      </c>
      <c r="G22" s="42" t="s">
        <v>111</v>
      </c>
      <c r="H22" s="44" t="s">
        <v>112</v>
      </c>
      <c r="I22" s="42" t="str">
        <f>B22</f>
        <v>サウスフィールド</v>
      </c>
      <c r="J22" s="42" t="s">
        <v>113</v>
      </c>
      <c r="K22" s="42" t="str">
        <f>C22</f>
        <v>FACT</v>
      </c>
      <c r="L22" s="42"/>
      <c r="M22" s="42" t="str">
        <f>I23</f>
        <v>錦田</v>
      </c>
    </row>
    <row r="23" spans="1:13" ht="24.9" customHeight="1">
      <c r="A23" s="43" t="str">
        <f>B22</f>
        <v>サウスフィールド</v>
      </c>
      <c r="B23" s="43" t="s">
        <v>114</v>
      </c>
      <c r="C23" s="43" t="s">
        <v>111</v>
      </c>
      <c r="D23" s="43" t="s">
        <v>115</v>
      </c>
      <c r="E23" s="43"/>
      <c r="F23" s="43"/>
      <c r="G23" s="42" t="s">
        <v>116</v>
      </c>
      <c r="H23" s="44" t="s">
        <v>261</v>
      </c>
      <c r="I23" s="42" t="str">
        <f>B27</f>
        <v>錦田</v>
      </c>
      <c r="J23" s="42" t="s">
        <v>113</v>
      </c>
      <c r="K23" s="42" t="str">
        <f>C27</f>
        <v>富士川</v>
      </c>
      <c r="L23" s="42"/>
      <c r="M23" s="42" t="str">
        <f>I22</f>
        <v>サウスフィールド</v>
      </c>
    </row>
    <row r="24" spans="1:13" ht="24.9" customHeight="1">
      <c r="A24" s="43" t="str">
        <f>C22</f>
        <v>FACT</v>
      </c>
      <c r="B24" s="43"/>
      <c r="C24" s="43" t="s">
        <v>114</v>
      </c>
      <c r="D24" s="43" t="s">
        <v>117</v>
      </c>
      <c r="E24" s="43"/>
      <c r="F24" s="43"/>
      <c r="G24" s="42" t="s">
        <v>117</v>
      </c>
      <c r="H24" s="44" t="s">
        <v>262</v>
      </c>
      <c r="I24" s="42" t="str">
        <f>C22</f>
        <v>FACT</v>
      </c>
      <c r="J24" s="42" t="s">
        <v>113</v>
      </c>
      <c r="K24" s="42" t="str">
        <f>D22</f>
        <v>ファンサナール</v>
      </c>
      <c r="L24" s="42"/>
      <c r="M24" s="42" t="str">
        <f>I25</f>
        <v>富士川</v>
      </c>
    </row>
    <row r="25" spans="1:13" ht="24.9" customHeight="1">
      <c r="A25" s="43" t="str">
        <f>D22</f>
        <v>ファンサナール</v>
      </c>
      <c r="B25" s="43"/>
      <c r="C25" s="43"/>
      <c r="D25" s="43" t="s">
        <v>114</v>
      </c>
      <c r="E25" s="43"/>
      <c r="F25" s="43"/>
      <c r="G25" s="42" t="s">
        <v>118</v>
      </c>
      <c r="H25" s="44" t="s">
        <v>263</v>
      </c>
      <c r="I25" s="42" t="str">
        <f>C27</f>
        <v>富士川</v>
      </c>
      <c r="J25" s="42" t="s">
        <v>113</v>
      </c>
      <c r="K25" s="42" t="str">
        <f>D27</f>
        <v>長岡京G</v>
      </c>
      <c r="L25" s="42"/>
      <c r="M25" s="42" t="str">
        <f>I24</f>
        <v>FACT</v>
      </c>
    </row>
    <row r="26" spans="1:13" ht="24.9" customHeight="1">
      <c r="A26" s="42"/>
      <c r="B26" s="42"/>
      <c r="C26" s="42"/>
      <c r="D26" s="42"/>
      <c r="E26" s="42"/>
      <c r="F26" s="42"/>
      <c r="G26" s="42" t="s">
        <v>115</v>
      </c>
      <c r="H26" s="44" t="s">
        <v>264</v>
      </c>
      <c r="I26" s="42" t="str">
        <f>D22</f>
        <v>ファンサナール</v>
      </c>
      <c r="J26" s="42" t="s">
        <v>113</v>
      </c>
      <c r="K26" s="42" t="str">
        <f>B22</f>
        <v>サウスフィールド</v>
      </c>
      <c r="L26" s="42"/>
      <c r="M26" s="42" t="str">
        <f>I27</f>
        <v>長岡京G</v>
      </c>
    </row>
    <row r="27" spans="1:13" ht="24.9" customHeight="1">
      <c r="A27" s="43" t="s">
        <v>433</v>
      </c>
      <c r="B27" s="43" t="s">
        <v>563</v>
      </c>
      <c r="C27" s="43" t="s">
        <v>564</v>
      </c>
      <c r="D27" s="43" t="s">
        <v>565</v>
      </c>
      <c r="E27" s="43" t="s">
        <v>109</v>
      </c>
      <c r="F27" s="43" t="s">
        <v>110</v>
      </c>
      <c r="G27" s="42" t="s">
        <v>119</v>
      </c>
      <c r="H27" s="44" t="s">
        <v>265</v>
      </c>
      <c r="I27" s="42" t="str">
        <f>D27</f>
        <v>長岡京G</v>
      </c>
      <c r="J27" s="42" t="s">
        <v>113</v>
      </c>
      <c r="K27" s="42" t="str">
        <f>B27</f>
        <v>錦田</v>
      </c>
      <c r="L27" s="42"/>
      <c r="M27" s="42" t="str">
        <f>I26</f>
        <v>ファンサナール</v>
      </c>
    </row>
    <row r="28" spans="1:13" ht="24.9" customHeight="1">
      <c r="A28" s="43" t="str">
        <f>B27</f>
        <v>錦田</v>
      </c>
      <c r="B28" s="43" t="s">
        <v>114</v>
      </c>
      <c r="C28" s="43" t="s">
        <v>116</v>
      </c>
      <c r="D28" s="43" t="s">
        <v>119</v>
      </c>
      <c r="E28" s="43"/>
      <c r="F28" s="43"/>
      <c r="G28" s="42" t="s">
        <v>120</v>
      </c>
      <c r="H28" s="44" t="s">
        <v>266</v>
      </c>
      <c r="I28" s="42" t="s">
        <v>465</v>
      </c>
      <c r="J28" s="42" t="s">
        <v>113</v>
      </c>
      <c r="K28" s="42" t="s">
        <v>468</v>
      </c>
      <c r="L28" s="42"/>
      <c r="M28" s="42" t="s">
        <v>123</v>
      </c>
    </row>
    <row r="29" spans="1:13" ht="24.9" customHeight="1">
      <c r="A29" s="43" t="str">
        <f>C27</f>
        <v>富士川</v>
      </c>
      <c r="B29" s="43"/>
      <c r="C29" s="43" t="s">
        <v>114</v>
      </c>
      <c r="D29" s="43" t="s">
        <v>118</v>
      </c>
      <c r="E29" s="43"/>
      <c r="F29" s="43"/>
      <c r="G29" s="42" t="s">
        <v>122</v>
      </c>
      <c r="H29" s="44" t="s">
        <v>267</v>
      </c>
      <c r="I29" s="42" t="s">
        <v>466</v>
      </c>
      <c r="J29" s="42" t="s">
        <v>113</v>
      </c>
      <c r="K29" s="42" t="s">
        <v>469</v>
      </c>
      <c r="L29" s="42"/>
      <c r="M29" s="42" t="s">
        <v>139</v>
      </c>
    </row>
    <row r="30" spans="1:13" ht="24.9" customHeight="1">
      <c r="A30" s="43" t="str">
        <f>D27</f>
        <v>長岡京G</v>
      </c>
      <c r="B30" s="43"/>
      <c r="C30" s="43"/>
      <c r="D30" s="43" t="s">
        <v>114</v>
      </c>
      <c r="E30" s="43"/>
      <c r="F30" s="43"/>
      <c r="G30" s="42" t="s">
        <v>124</v>
      </c>
      <c r="H30" s="44" t="s">
        <v>268</v>
      </c>
      <c r="I30" s="42" t="s">
        <v>467</v>
      </c>
      <c r="J30" s="42" t="s">
        <v>113</v>
      </c>
      <c r="K30" s="42" t="s">
        <v>470</v>
      </c>
      <c r="L30" s="42"/>
      <c r="M30" s="42" t="s">
        <v>121</v>
      </c>
    </row>
    <row r="31" spans="1:13" ht="24.9" customHeight="1">
      <c r="E31" s="38"/>
      <c r="F31" s="38"/>
      <c r="G31" s="38"/>
      <c r="H31" s="221"/>
      <c r="I31" s="221"/>
      <c r="J31" s="221"/>
      <c r="K31" s="221"/>
      <c r="L31" s="38"/>
      <c r="M31" s="38"/>
    </row>
    <row r="32" spans="1:13">
      <c r="A32" s="45" t="s">
        <v>129</v>
      </c>
      <c r="E32" s="38"/>
      <c r="F32" s="38"/>
      <c r="G32" s="38"/>
      <c r="H32" s="42"/>
      <c r="I32" s="38"/>
      <c r="J32" s="38"/>
      <c r="K32" s="38"/>
      <c r="L32" s="38"/>
      <c r="M32" s="38"/>
    </row>
    <row r="33" spans="1:13" ht="24" customHeight="1">
      <c r="A33" s="46" t="s">
        <v>126</v>
      </c>
      <c r="B33" s="46"/>
      <c r="C33" s="46"/>
      <c r="D33" s="46"/>
      <c r="E33" s="46"/>
      <c r="F33" s="46"/>
      <c r="G33" s="46"/>
      <c r="H33" s="42"/>
      <c r="I33" s="46"/>
      <c r="J33" s="46"/>
      <c r="K33" s="46"/>
      <c r="L33" s="46"/>
      <c r="M33" s="46"/>
    </row>
    <row r="34" spans="1:13">
      <c r="A34" s="49"/>
      <c r="B34" s="49"/>
      <c r="C34" s="49"/>
      <c r="D34" s="49"/>
      <c r="E34" s="49"/>
      <c r="F34" s="49"/>
      <c r="G34" s="49"/>
      <c r="H34" s="46"/>
      <c r="I34" s="49"/>
      <c r="J34" s="49"/>
      <c r="K34" s="49"/>
      <c r="L34" s="49"/>
      <c r="M34" s="49"/>
    </row>
    <row r="35" spans="1:13">
      <c r="H35" s="50"/>
    </row>
  </sheetData>
  <mergeCells count="8">
    <mergeCell ref="B20:D20"/>
    <mergeCell ref="H31:K31"/>
    <mergeCell ref="A3:B3"/>
    <mergeCell ref="D3:G3"/>
    <mergeCell ref="B4:D4"/>
    <mergeCell ref="H15:K15"/>
    <mergeCell ref="A19:B19"/>
    <mergeCell ref="D19:G19"/>
  </mergeCells>
  <phoneticPr fontId="18"/>
  <pageMargins left="0.7" right="0.7" top="0.75" bottom="0.75" header="0.3" footer="0.3"/>
  <pageSetup paperSize="9" scale="90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35"/>
  <sheetViews>
    <sheetView topLeftCell="A16" workbookViewId="0">
      <selection activeCell="Q12" sqref="Q12"/>
    </sheetView>
  </sheetViews>
  <sheetFormatPr defaultColWidth="9" defaultRowHeight="12"/>
  <cols>
    <col min="1" max="1" width="9.33203125" style="36" customWidth="1"/>
    <col min="2" max="4" width="8.33203125" style="36" customWidth="1"/>
    <col min="5" max="5" width="5.6640625" style="36" customWidth="1"/>
    <col min="6" max="6" width="5.21875" style="36" customWidth="1"/>
    <col min="7" max="7" width="4.21875" style="36" customWidth="1"/>
    <col min="8" max="8" width="11.88671875" style="51" customWidth="1"/>
    <col min="9" max="9" width="9" style="36"/>
    <col min="10" max="10" width="6.6640625" style="36" customWidth="1"/>
    <col min="11" max="11" width="9" style="36"/>
    <col min="12" max="12" width="3.44140625" style="36" customWidth="1"/>
    <col min="13" max="13" width="8.77734375" style="36" customWidth="1"/>
    <col min="14" max="16384" width="9" style="36"/>
  </cols>
  <sheetData>
    <row r="1" spans="1:13" s="56" customFormat="1" ht="24" customHeight="1">
      <c r="A1" s="52" t="s">
        <v>300</v>
      </c>
      <c r="B1" s="52"/>
      <c r="C1" s="52"/>
      <c r="D1" s="52"/>
      <c r="E1" s="52"/>
      <c r="F1" s="52"/>
      <c r="G1" s="52"/>
      <c r="H1" s="53"/>
      <c r="I1" s="52"/>
      <c r="J1" s="52"/>
      <c r="K1" s="54"/>
      <c r="L1" s="54"/>
      <c r="M1" s="55"/>
    </row>
    <row r="2" spans="1:13" ht="13.8">
      <c r="A2" s="37"/>
      <c r="B2" s="37"/>
      <c r="C2" s="37"/>
      <c r="D2" s="37"/>
      <c r="E2" s="37"/>
      <c r="F2" s="37"/>
      <c r="G2" s="37"/>
      <c r="H2" s="33"/>
      <c r="I2" s="32"/>
      <c r="J2" s="32"/>
      <c r="K2" s="34"/>
      <c r="L2" s="34"/>
      <c r="M2" s="35"/>
    </row>
    <row r="3" spans="1:13" ht="13.8">
      <c r="A3" s="220" t="s">
        <v>133</v>
      </c>
      <c r="B3" s="220"/>
      <c r="C3" s="38" t="s">
        <v>106</v>
      </c>
      <c r="D3" s="222" t="s">
        <v>301</v>
      </c>
      <c r="E3" s="222"/>
      <c r="F3" s="222"/>
      <c r="G3" s="222"/>
      <c r="H3" s="40"/>
      <c r="I3" s="41" t="s">
        <v>130</v>
      </c>
      <c r="J3" s="37"/>
      <c r="K3" s="37"/>
      <c r="L3" s="37"/>
      <c r="M3" s="35"/>
    </row>
    <row r="4" spans="1:13">
      <c r="A4" s="38" t="s">
        <v>107</v>
      </c>
      <c r="B4" s="220" t="s">
        <v>542</v>
      </c>
      <c r="C4" s="220"/>
      <c r="D4" s="220"/>
      <c r="E4" s="39"/>
      <c r="F4" s="39"/>
      <c r="G4" s="39"/>
      <c r="H4" s="42"/>
      <c r="I4" s="38"/>
      <c r="J4" s="38"/>
      <c r="K4" s="38"/>
      <c r="L4" s="38"/>
      <c r="M4" s="38" t="s">
        <v>108</v>
      </c>
    </row>
    <row r="5" spans="1:13">
      <c r="G5" s="39"/>
      <c r="H5" s="42"/>
      <c r="I5" s="38"/>
      <c r="J5" s="38"/>
      <c r="K5" s="38"/>
      <c r="L5" s="38"/>
      <c r="M5" s="42" t="s">
        <v>279</v>
      </c>
    </row>
    <row r="6" spans="1:13" ht="24.9" customHeight="1">
      <c r="A6" s="43" t="s">
        <v>435</v>
      </c>
      <c r="B6" s="43" t="s">
        <v>543</v>
      </c>
      <c r="C6" s="43" t="s">
        <v>544</v>
      </c>
      <c r="D6" s="43" t="s">
        <v>545</v>
      </c>
      <c r="E6" s="43" t="s">
        <v>109</v>
      </c>
      <c r="F6" s="43" t="s">
        <v>110</v>
      </c>
      <c r="G6" s="42" t="s">
        <v>111</v>
      </c>
      <c r="H6" s="44" t="s">
        <v>112</v>
      </c>
      <c r="I6" s="42" t="str">
        <f>B6</f>
        <v>FCITO</v>
      </c>
      <c r="J6" s="42" t="s">
        <v>113</v>
      </c>
      <c r="K6" s="42" t="str">
        <f>C6</f>
        <v>長伏</v>
      </c>
      <c r="L6" s="42"/>
      <c r="M6" s="42" t="str">
        <f>I7</f>
        <v>三島東</v>
      </c>
    </row>
    <row r="7" spans="1:13" ht="24.9" customHeight="1">
      <c r="A7" s="43" t="str">
        <f>B6</f>
        <v>FCITO</v>
      </c>
      <c r="B7" s="43" t="s">
        <v>114</v>
      </c>
      <c r="C7" s="43" t="s">
        <v>111</v>
      </c>
      <c r="D7" s="43" t="s">
        <v>115</v>
      </c>
      <c r="E7" s="43"/>
      <c r="F7" s="43"/>
      <c r="G7" s="42" t="s">
        <v>116</v>
      </c>
      <c r="H7" s="44" t="s">
        <v>261</v>
      </c>
      <c r="I7" s="42" t="str">
        <f>B11</f>
        <v>三島東</v>
      </c>
      <c r="J7" s="42" t="s">
        <v>113</v>
      </c>
      <c r="K7" s="42" t="str">
        <f>C11</f>
        <v>アスル沼津</v>
      </c>
      <c r="L7" s="42"/>
      <c r="M7" s="42" t="str">
        <f>I8</f>
        <v>長伏</v>
      </c>
    </row>
    <row r="8" spans="1:13" ht="24.9" customHeight="1">
      <c r="A8" s="43" t="str">
        <f>C6</f>
        <v>長伏</v>
      </c>
      <c r="B8" s="43"/>
      <c r="C8" s="43" t="s">
        <v>114</v>
      </c>
      <c r="D8" s="43" t="s">
        <v>117</v>
      </c>
      <c r="E8" s="43"/>
      <c r="F8" s="43"/>
      <c r="G8" s="42" t="s">
        <v>117</v>
      </c>
      <c r="H8" s="44" t="s">
        <v>262</v>
      </c>
      <c r="I8" s="42" t="str">
        <f>C6</f>
        <v>長伏</v>
      </c>
      <c r="J8" s="42" t="s">
        <v>113</v>
      </c>
      <c r="K8" s="42" t="str">
        <f>D6</f>
        <v>YSGEM</v>
      </c>
      <c r="L8" s="42"/>
      <c r="M8" s="42" t="str">
        <f>I9</f>
        <v>アスル沼津</v>
      </c>
    </row>
    <row r="9" spans="1:13" ht="24.9" customHeight="1">
      <c r="A9" s="43" t="str">
        <f>D6</f>
        <v>YSGEM</v>
      </c>
      <c r="B9" s="43"/>
      <c r="C9" s="43"/>
      <c r="D9" s="43" t="s">
        <v>114</v>
      </c>
      <c r="E9" s="43"/>
      <c r="F9" s="43"/>
      <c r="G9" s="42" t="s">
        <v>118</v>
      </c>
      <c r="H9" s="44" t="s">
        <v>263</v>
      </c>
      <c r="I9" s="42" t="str">
        <f>C11</f>
        <v>アスル沼津</v>
      </c>
      <c r="J9" s="42" t="s">
        <v>113</v>
      </c>
      <c r="K9" s="42" t="str">
        <f>D11</f>
        <v>時の栖</v>
      </c>
      <c r="L9" s="42"/>
      <c r="M9" s="42" t="str">
        <f>I8</f>
        <v>長伏</v>
      </c>
    </row>
    <row r="10" spans="1:13" ht="24.9" customHeight="1">
      <c r="A10" s="42"/>
      <c r="B10" s="42"/>
      <c r="C10" s="42"/>
      <c r="D10" s="42"/>
      <c r="E10" s="42"/>
      <c r="F10" s="42"/>
      <c r="G10" s="42" t="s">
        <v>115</v>
      </c>
      <c r="H10" s="44" t="s">
        <v>264</v>
      </c>
      <c r="I10" s="42" t="str">
        <f>D6</f>
        <v>YSGEM</v>
      </c>
      <c r="J10" s="42" t="s">
        <v>113</v>
      </c>
      <c r="K10" s="42" t="str">
        <f>B6</f>
        <v>FCITO</v>
      </c>
      <c r="L10" s="42"/>
      <c r="M10" s="42" t="str">
        <f>I11</f>
        <v>時の栖</v>
      </c>
    </row>
    <row r="11" spans="1:13" ht="24.9" customHeight="1">
      <c r="A11" s="43" t="s">
        <v>436</v>
      </c>
      <c r="B11" s="43" t="s">
        <v>546</v>
      </c>
      <c r="C11" s="48" t="s">
        <v>547</v>
      </c>
      <c r="D11" s="43" t="s">
        <v>548</v>
      </c>
      <c r="E11" s="43" t="s">
        <v>109</v>
      </c>
      <c r="F11" s="43" t="s">
        <v>110</v>
      </c>
      <c r="G11" s="42" t="s">
        <v>119</v>
      </c>
      <c r="H11" s="44" t="s">
        <v>265</v>
      </c>
      <c r="I11" s="42" t="str">
        <f>D11</f>
        <v>時の栖</v>
      </c>
      <c r="J11" s="42" t="s">
        <v>113</v>
      </c>
      <c r="K11" s="42" t="str">
        <f>B11</f>
        <v>三島東</v>
      </c>
      <c r="L11" s="42"/>
      <c r="M11" s="42" t="str">
        <f>I10</f>
        <v>YSGEM</v>
      </c>
    </row>
    <row r="12" spans="1:13" ht="24.9" customHeight="1">
      <c r="A12" s="43" t="str">
        <f>B11</f>
        <v>三島東</v>
      </c>
      <c r="B12" s="43" t="s">
        <v>114</v>
      </c>
      <c r="C12" s="43" t="s">
        <v>116</v>
      </c>
      <c r="D12" s="43" t="s">
        <v>119</v>
      </c>
      <c r="E12" s="43"/>
      <c r="F12" s="43"/>
      <c r="G12" s="42" t="s">
        <v>120</v>
      </c>
      <c r="H12" s="44" t="s">
        <v>266</v>
      </c>
      <c r="I12" s="42" t="s">
        <v>471</v>
      </c>
      <c r="J12" s="42" t="s">
        <v>113</v>
      </c>
      <c r="K12" s="42" t="s">
        <v>474</v>
      </c>
      <c r="L12" s="42"/>
      <c r="M12" s="42" t="s">
        <v>123</v>
      </c>
    </row>
    <row r="13" spans="1:13" ht="24.9" customHeight="1">
      <c r="A13" s="43" t="str">
        <f>C11</f>
        <v>アスル沼津</v>
      </c>
      <c r="B13" s="43"/>
      <c r="C13" s="43" t="s">
        <v>114</v>
      </c>
      <c r="D13" s="43" t="s">
        <v>118</v>
      </c>
      <c r="E13" s="43"/>
      <c r="F13" s="43"/>
      <c r="G13" s="42" t="s">
        <v>122</v>
      </c>
      <c r="H13" s="44" t="s">
        <v>267</v>
      </c>
      <c r="I13" s="42" t="s">
        <v>472</v>
      </c>
      <c r="J13" s="42" t="s">
        <v>113</v>
      </c>
      <c r="K13" s="42" t="s">
        <v>475</v>
      </c>
      <c r="L13" s="42"/>
      <c r="M13" s="42" t="s">
        <v>139</v>
      </c>
    </row>
    <row r="14" spans="1:13" ht="24.9" customHeight="1">
      <c r="A14" s="43" t="str">
        <f>D11</f>
        <v>時の栖</v>
      </c>
      <c r="B14" s="43"/>
      <c r="C14" s="43"/>
      <c r="D14" s="43" t="s">
        <v>114</v>
      </c>
      <c r="E14" s="43"/>
      <c r="F14" s="43"/>
      <c r="G14" s="42" t="s">
        <v>124</v>
      </c>
      <c r="H14" s="44" t="s">
        <v>268</v>
      </c>
      <c r="I14" s="42" t="s">
        <v>473</v>
      </c>
      <c r="J14" s="42" t="s">
        <v>113</v>
      </c>
      <c r="K14" s="42" t="s">
        <v>476</v>
      </c>
      <c r="L14" s="42"/>
      <c r="M14" s="42" t="s">
        <v>121</v>
      </c>
    </row>
    <row r="15" spans="1:13" ht="24.9" customHeight="1">
      <c r="E15" s="38"/>
      <c r="F15" s="38"/>
      <c r="G15" s="38"/>
      <c r="H15" s="221"/>
      <c r="I15" s="221"/>
      <c r="J15" s="221"/>
      <c r="K15" s="221"/>
      <c r="L15" s="38"/>
      <c r="M15" s="42"/>
    </row>
    <row r="16" spans="1:13">
      <c r="A16" s="45" t="s">
        <v>125</v>
      </c>
      <c r="E16" s="38"/>
      <c r="F16" s="38"/>
      <c r="G16" s="38"/>
      <c r="H16" s="42"/>
      <c r="I16" s="38"/>
      <c r="J16" s="38"/>
      <c r="K16" s="38"/>
      <c r="L16" s="38"/>
      <c r="M16" s="42"/>
    </row>
    <row r="17" spans="1:13" ht="24" customHeight="1">
      <c r="A17" s="46" t="s">
        <v>126</v>
      </c>
      <c r="B17" s="46"/>
      <c r="C17" s="46"/>
      <c r="D17" s="46"/>
      <c r="E17" s="46"/>
      <c r="F17" s="46"/>
      <c r="G17" s="38"/>
      <c r="H17" s="42"/>
      <c r="I17" s="38"/>
      <c r="J17" s="38"/>
      <c r="K17" s="38"/>
      <c r="L17" s="38"/>
      <c r="M17" s="42"/>
    </row>
    <row r="18" spans="1:13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</row>
    <row r="19" spans="1:13">
      <c r="A19" s="220" t="s">
        <v>134</v>
      </c>
      <c r="B19" s="220"/>
      <c r="C19" s="38" t="s">
        <v>106</v>
      </c>
      <c r="D19" s="222" t="s">
        <v>302</v>
      </c>
      <c r="E19" s="222"/>
      <c r="F19" s="222"/>
      <c r="G19" s="222"/>
      <c r="H19" s="47"/>
      <c r="I19" s="41" t="s">
        <v>130</v>
      </c>
      <c r="J19" s="46"/>
      <c r="K19" s="46"/>
      <c r="L19" s="46"/>
      <c r="M19" s="46"/>
    </row>
    <row r="20" spans="1:13">
      <c r="A20" s="38" t="s">
        <v>107</v>
      </c>
      <c r="B20" s="220" t="s">
        <v>554</v>
      </c>
      <c r="C20" s="220"/>
      <c r="D20" s="220"/>
      <c r="G20" s="38"/>
      <c r="H20" s="42"/>
      <c r="I20" s="38"/>
      <c r="J20" s="38"/>
      <c r="K20" s="38"/>
      <c r="L20" s="38"/>
      <c r="M20" s="42" t="s">
        <v>108</v>
      </c>
    </row>
    <row r="21" spans="1:13">
      <c r="G21" s="38"/>
      <c r="H21" s="42"/>
      <c r="I21" s="38"/>
      <c r="J21" s="38"/>
      <c r="K21" s="38"/>
      <c r="L21" s="38"/>
      <c r="M21" s="42" t="s">
        <v>279</v>
      </c>
    </row>
    <row r="22" spans="1:13" ht="24.9" customHeight="1">
      <c r="A22" s="43" t="s">
        <v>435</v>
      </c>
      <c r="B22" s="43" t="s">
        <v>549</v>
      </c>
      <c r="C22" s="43" t="s">
        <v>550</v>
      </c>
      <c r="D22" s="48" t="s">
        <v>588</v>
      </c>
      <c r="E22" s="43" t="s">
        <v>109</v>
      </c>
      <c r="F22" s="43" t="s">
        <v>110</v>
      </c>
      <c r="G22" s="42" t="s">
        <v>111</v>
      </c>
      <c r="H22" s="44" t="s">
        <v>112</v>
      </c>
      <c r="I22" s="42" t="str">
        <f>B22</f>
        <v>三島VFC</v>
      </c>
      <c r="J22" s="42" t="s">
        <v>113</v>
      </c>
      <c r="K22" s="42" t="str">
        <f>C22</f>
        <v>ALA裾野</v>
      </c>
      <c r="L22" s="42"/>
      <c r="M22" s="42" t="str">
        <f>I23</f>
        <v>マーレ</v>
      </c>
    </row>
    <row r="23" spans="1:13" ht="24.9" customHeight="1">
      <c r="A23" s="43" t="str">
        <f>B22</f>
        <v>三島VFC</v>
      </c>
      <c r="B23" s="43" t="s">
        <v>114</v>
      </c>
      <c r="C23" s="43" t="s">
        <v>111</v>
      </c>
      <c r="D23" s="43" t="s">
        <v>115</v>
      </c>
      <c r="E23" s="43"/>
      <c r="F23" s="43"/>
      <c r="G23" s="42" t="s">
        <v>116</v>
      </c>
      <c r="H23" s="44" t="s">
        <v>261</v>
      </c>
      <c r="I23" s="42" t="str">
        <f>B27</f>
        <v>マーレ</v>
      </c>
      <c r="J23" s="42" t="s">
        <v>113</v>
      </c>
      <c r="K23" s="42" t="str">
        <f>C27</f>
        <v>VividBlue</v>
      </c>
      <c r="L23" s="42"/>
      <c r="M23" s="42" t="str">
        <f>I22</f>
        <v>三島VFC</v>
      </c>
    </row>
    <row r="24" spans="1:13" ht="24.9" customHeight="1">
      <c r="A24" s="43" t="str">
        <f>C22</f>
        <v>ALA裾野</v>
      </c>
      <c r="B24" s="43"/>
      <c r="C24" s="43" t="s">
        <v>114</v>
      </c>
      <c r="D24" s="43" t="s">
        <v>117</v>
      </c>
      <c r="E24" s="43"/>
      <c r="F24" s="43"/>
      <c r="G24" s="42" t="s">
        <v>117</v>
      </c>
      <c r="H24" s="44" t="s">
        <v>262</v>
      </c>
      <c r="I24" s="42" t="str">
        <f>C22</f>
        <v>ALA裾野</v>
      </c>
      <c r="J24" s="42" t="s">
        <v>113</v>
      </c>
      <c r="K24" s="42" t="str">
        <f>D22</f>
        <v>原</v>
      </c>
      <c r="L24" s="42"/>
      <c r="M24" s="42" t="str">
        <f>I25</f>
        <v>VividBlue</v>
      </c>
    </row>
    <row r="25" spans="1:13" ht="24.9" customHeight="1">
      <c r="A25" s="43" t="str">
        <f>D22</f>
        <v>原</v>
      </c>
      <c r="B25" s="43"/>
      <c r="C25" s="43"/>
      <c r="D25" s="43" t="s">
        <v>114</v>
      </c>
      <c r="E25" s="43"/>
      <c r="F25" s="43"/>
      <c r="G25" s="42" t="s">
        <v>118</v>
      </c>
      <c r="H25" s="44" t="s">
        <v>263</v>
      </c>
      <c r="I25" s="42" t="str">
        <f>C27</f>
        <v>VividBlue</v>
      </c>
      <c r="J25" s="42" t="s">
        <v>113</v>
      </c>
      <c r="K25" s="42" t="str">
        <f>D27</f>
        <v>FC小田原</v>
      </c>
      <c r="L25" s="42"/>
      <c r="M25" s="42" t="str">
        <f>I24</f>
        <v>ALA裾野</v>
      </c>
    </row>
    <row r="26" spans="1:13" ht="24.9" customHeight="1">
      <c r="A26" s="42"/>
      <c r="B26" s="42"/>
      <c r="C26" s="42"/>
      <c r="D26" s="42"/>
      <c r="E26" s="42"/>
      <c r="F26" s="42"/>
      <c r="G26" s="42" t="s">
        <v>115</v>
      </c>
      <c r="H26" s="44" t="s">
        <v>264</v>
      </c>
      <c r="I26" s="42" t="str">
        <f>D22</f>
        <v>原</v>
      </c>
      <c r="J26" s="42" t="s">
        <v>113</v>
      </c>
      <c r="K26" s="42" t="str">
        <f>B22</f>
        <v>三島VFC</v>
      </c>
      <c r="L26" s="42"/>
      <c r="M26" s="42" t="str">
        <f>I27</f>
        <v>FC小田原</v>
      </c>
    </row>
    <row r="27" spans="1:13" ht="24.9" customHeight="1">
      <c r="A27" s="43" t="s">
        <v>436</v>
      </c>
      <c r="B27" s="43" t="s">
        <v>551</v>
      </c>
      <c r="C27" s="43" t="s">
        <v>552</v>
      </c>
      <c r="D27" s="43" t="s">
        <v>553</v>
      </c>
      <c r="E27" s="43" t="s">
        <v>109</v>
      </c>
      <c r="F27" s="43" t="s">
        <v>110</v>
      </c>
      <c r="G27" s="42" t="s">
        <v>119</v>
      </c>
      <c r="H27" s="44" t="s">
        <v>265</v>
      </c>
      <c r="I27" s="42" t="str">
        <f>D27</f>
        <v>FC小田原</v>
      </c>
      <c r="J27" s="42" t="s">
        <v>113</v>
      </c>
      <c r="K27" s="42" t="str">
        <f>B27</f>
        <v>マーレ</v>
      </c>
      <c r="L27" s="42"/>
      <c r="M27" s="42" t="str">
        <f>I26</f>
        <v>原</v>
      </c>
    </row>
    <row r="28" spans="1:13" ht="24.9" customHeight="1">
      <c r="A28" s="43" t="str">
        <f>B27</f>
        <v>マーレ</v>
      </c>
      <c r="B28" s="43" t="s">
        <v>114</v>
      </c>
      <c r="C28" s="43" t="s">
        <v>116</v>
      </c>
      <c r="D28" s="43" t="s">
        <v>119</v>
      </c>
      <c r="E28" s="43"/>
      <c r="F28" s="43"/>
      <c r="G28" s="42" t="s">
        <v>120</v>
      </c>
      <c r="H28" s="44" t="s">
        <v>266</v>
      </c>
      <c r="I28" s="42" t="s">
        <v>477</v>
      </c>
      <c r="J28" s="42" t="s">
        <v>113</v>
      </c>
      <c r="K28" s="42" t="s">
        <v>480</v>
      </c>
      <c r="L28" s="42"/>
      <c r="M28" s="42" t="s">
        <v>124</v>
      </c>
    </row>
    <row r="29" spans="1:13" ht="24.9" customHeight="1">
      <c r="A29" s="43" t="str">
        <f>C27</f>
        <v>VividBlue</v>
      </c>
      <c r="B29" s="43"/>
      <c r="C29" s="43" t="s">
        <v>114</v>
      </c>
      <c r="D29" s="43" t="s">
        <v>118</v>
      </c>
      <c r="E29" s="43"/>
      <c r="F29" s="43"/>
      <c r="G29" s="42" t="s">
        <v>122</v>
      </c>
      <c r="H29" s="44" t="s">
        <v>267</v>
      </c>
      <c r="I29" s="42" t="s">
        <v>478</v>
      </c>
      <c r="J29" s="42" t="s">
        <v>113</v>
      </c>
      <c r="K29" s="42" t="s">
        <v>481</v>
      </c>
      <c r="L29" s="42"/>
      <c r="M29" s="42" t="s">
        <v>120</v>
      </c>
    </row>
    <row r="30" spans="1:13" ht="24.9" customHeight="1">
      <c r="A30" s="43" t="str">
        <f>D27</f>
        <v>FC小田原</v>
      </c>
      <c r="B30" s="43"/>
      <c r="C30" s="43"/>
      <c r="D30" s="43" t="s">
        <v>114</v>
      </c>
      <c r="E30" s="43"/>
      <c r="F30" s="43"/>
      <c r="G30" s="42" t="s">
        <v>124</v>
      </c>
      <c r="H30" s="44" t="s">
        <v>268</v>
      </c>
      <c r="I30" s="42" t="s">
        <v>479</v>
      </c>
      <c r="J30" s="42" t="s">
        <v>113</v>
      </c>
      <c r="K30" s="42" t="s">
        <v>482</v>
      </c>
      <c r="L30" s="42"/>
      <c r="M30" s="42" t="s">
        <v>122</v>
      </c>
    </row>
    <row r="31" spans="1:13" ht="24.9" customHeight="1">
      <c r="E31" s="38"/>
      <c r="F31" s="38"/>
      <c r="G31" s="38"/>
      <c r="H31" s="221"/>
      <c r="I31" s="221"/>
      <c r="J31" s="221"/>
      <c r="K31" s="221"/>
      <c r="L31" s="38"/>
      <c r="M31" s="38"/>
    </row>
    <row r="32" spans="1:13">
      <c r="A32" s="45" t="s">
        <v>129</v>
      </c>
      <c r="E32" s="38"/>
      <c r="F32" s="38"/>
      <c r="G32" s="38"/>
      <c r="H32" s="42"/>
      <c r="I32" s="38"/>
      <c r="J32" s="38"/>
      <c r="K32" s="38"/>
      <c r="L32" s="38"/>
      <c r="M32" s="38"/>
    </row>
    <row r="33" spans="1:13" ht="24" customHeight="1">
      <c r="A33" s="46" t="s">
        <v>126</v>
      </c>
      <c r="B33" s="46"/>
      <c r="C33" s="46"/>
      <c r="D33" s="46"/>
      <c r="E33" s="46"/>
      <c r="F33" s="46"/>
      <c r="G33" s="46"/>
      <c r="H33" s="42"/>
      <c r="I33" s="46"/>
      <c r="J33" s="46"/>
      <c r="K33" s="46"/>
      <c r="L33" s="46"/>
      <c r="M33" s="46"/>
    </row>
    <row r="34" spans="1:13">
      <c r="A34" s="49"/>
      <c r="B34" s="49"/>
      <c r="C34" s="49"/>
      <c r="D34" s="49"/>
      <c r="E34" s="49"/>
      <c r="F34" s="49"/>
      <c r="G34" s="49"/>
      <c r="H34" s="46"/>
      <c r="I34" s="49"/>
      <c r="J34" s="49"/>
      <c r="K34" s="49"/>
      <c r="L34" s="49"/>
      <c r="M34" s="49"/>
    </row>
    <row r="35" spans="1:13">
      <c r="H35" s="50"/>
    </row>
  </sheetData>
  <mergeCells count="8">
    <mergeCell ref="D19:G19"/>
    <mergeCell ref="B20:D20"/>
    <mergeCell ref="H31:K31"/>
    <mergeCell ref="A3:B3"/>
    <mergeCell ref="D3:G3"/>
    <mergeCell ref="B4:D4"/>
    <mergeCell ref="H15:K15"/>
    <mergeCell ref="A19:B19"/>
  </mergeCells>
  <phoneticPr fontId="18"/>
  <pageMargins left="0.7" right="0.7" top="0.75" bottom="0.75" header="0.3" footer="0.3"/>
  <pageSetup paperSize="9" scale="90" orientation="portrait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35"/>
  <sheetViews>
    <sheetView workbookViewId="0">
      <selection activeCell="J17" sqref="J17"/>
    </sheetView>
  </sheetViews>
  <sheetFormatPr defaultColWidth="9" defaultRowHeight="12"/>
  <cols>
    <col min="1" max="1" width="9.33203125" style="36" customWidth="1"/>
    <col min="2" max="4" width="8.33203125" style="36" customWidth="1"/>
    <col min="5" max="5" width="5.6640625" style="36" customWidth="1"/>
    <col min="6" max="6" width="5.21875" style="36" customWidth="1"/>
    <col min="7" max="7" width="4.21875" style="36" customWidth="1"/>
    <col min="8" max="8" width="11.88671875" style="51" customWidth="1"/>
    <col min="9" max="9" width="9" style="36"/>
    <col min="10" max="10" width="6.6640625" style="36" customWidth="1"/>
    <col min="11" max="11" width="9" style="36"/>
    <col min="12" max="12" width="3.44140625" style="36" customWidth="1"/>
    <col min="13" max="13" width="8.77734375" style="36" customWidth="1"/>
    <col min="14" max="16384" width="9" style="36"/>
  </cols>
  <sheetData>
    <row r="1" spans="1:13" s="56" customFormat="1" ht="24" customHeight="1">
      <c r="A1" s="52" t="s">
        <v>300</v>
      </c>
      <c r="B1" s="52"/>
      <c r="C1" s="52"/>
      <c r="D1" s="52"/>
      <c r="E1" s="52"/>
      <c r="F1" s="52"/>
      <c r="G1" s="52"/>
      <c r="H1" s="53"/>
      <c r="I1" s="52"/>
      <c r="J1" s="52"/>
      <c r="K1" s="54"/>
      <c r="L1" s="54"/>
      <c r="M1" s="55"/>
    </row>
    <row r="2" spans="1:13" ht="13.8">
      <c r="A2" s="37"/>
      <c r="B2" s="37"/>
      <c r="C2" s="37"/>
      <c r="D2" s="37"/>
      <c r="E2" s="37"/>
      <c r="F2" s="37"/>
      <c r="G2" s="37"/>
      <c r="H2" s="33"/>
      <c r="I2" s="32"/>
      <c r="J2" s="32"/>
      <c r="K2" s="34"/>
      <c r="L2" s="34"/>
      <c r="M2" s="35"/>
    </row>
    <row r="3" spans="1:13" ht="13.8">
      <c r="A3" s="220" t="s">
        <v>318</v>
      </c>
      <c r="B3" s="220"/>
      <c r="C3" s="38" t="s">
        <v>106</v>
      </c>
      <c r="D3" s="222" t="s">
        <v>450</v>
      </c>
      <c r="E3" s="222"/>
      <c r="F3" s="222"/>
      <c r="G3" s="222"/>
      <c r="H3" s="40"/>
      <c r="I3" s="41" t="s">
        <v>130</v>
      </c>
      <c r="J3" s="37"/>
      <c r="K3" s="37"/>
      <c r="L3" s="37"/>
      <c r="M3" s="35"/>
    </row>
    <row r="4" spans="1:13">
      <c r="A4" s="38" t="s">
        <v>107</v>
      </c>
      <c r="B4" s="220" t="s">
        <v>531</v>
      </c>
      <c r="C4" s="220"/>
      <c r="D4" s="220"/>
      <c r="E4" s="39"/>
      <c r="F4" s="39"/>
      <c r="G4" s="39"/>
      <c r="H4" s="42"/>
      <c r="I4" s="38"/>
      <c r="J4" s="38"/>
      <c r="K4" s="38"/>
      <c r="L4" s="38"/>
      <c r="M4" s="38" t="s">
        <v>108</v>
      </c>
    </row>
    <row r="5" spans="1:13">
      <c r="G5" s="39"/>
      <c r="H5" s="42"/>
      <c r="I5" s="38"/>
      <c r="J5" s="38"/>
      <c r="K5" s="38"/>
      <c r="L5" s="38"/>
      <c r="M5" s="42" t="s">
        <v>279</v>
      </c>
    </row>
    <row r="6" spans="1:13" ht="24.9" customHeight="1">
      <c r="A6" s="43" t="s">
        <v>435</v>
      </c>
      <c r="B6" s="43" t="s">
        <v>532</v>
      </c>
      <c r="C6" s="43" t="s">
        <v>533</v>
      </c>
      <c r="D6" s="43" t="s">
        <v>534</v>
      </c>
      <c r="E6" s="43" t="s">
        <v>109</v>
      </c>
      <c r="F6" s="43" t="s">
        <v>110</v>
      </c>
      <c r="G6" s="42" t="s">
        <v>111</v>
      </c>
      <c r="H6" s="44" t="s">
        <v>112</v>
      </c>
      <c r="I6" s="42" t="str">
        <f>B6</f>
        <v>サンライズ</v>
      </c>
      <c r="J6" s="42" t="s">
        <v>113</v>
      </c>
      <c r="K6" s="42" t="str">
        <f>C6</f>
        <v>プログレッソ</v>
      </c>
      <c r="L6" s="42"/>
      <c r="M6" s="42" t="str">
        <f>I7</f>
        <v>徳倉</v>
      </c>
    </row>
    <row r="7" spans="1:13" ht="24.9" customHeight="1">
      <c r="A7" s="43" t="str">
        <f>B6</f>
        <v>サンライズ</v>
      </c>
      <c r="B7" s="43" t="s">
        <v>114</v>
      </c>
      <c r="C7" s="43" t="s">
        <v>111</v>
      </c>
      <c r="D7" s="43" t="s">
        <v>115</v>
      </c>
      <c r="E7" s="43"/>
      <c r="F7" s="43"/>
      <c r="G7" s="42" t="s">
        <v>116</v>
      </c>
      <c r="H7" s="44" t="s">
        <v>261</v>
      </c>
      <c r="I7" s="42" t="str">
        <f>B11</f>
        <v>徳倉</v>
      </c>
      <c r="J7" s="42" t="s">
        <v>113</v>
      </c>
      <c r="K7" s="42" t="str">
        <f>C11</f>
        <v>エクセルシオール</v>
      </c>
      <c r="L7" s="42"/>
      <c r="M7" s="42" t="str">
        <f>I8</f>
        <v>プログレッソ</v>
      </c>
    </row>
    <row r="8" spans="1:13" ht="24.9" customHeight="1">
      <c r="A8" s="43" t="str">
        <f>C6</f>
        <v>プログレッソ</v>
      </c>
      <c r="B8" s="43"/>
      <c r="C8" s="43" t="s">
        <v>114</v>
      </c>
      <c r="D8" s="43" t="s">
        <v>117</v>
      </c>
      <c r="E8" s="43"/>
      <c r="F8" s="43"/>
      <c r="G8" s="42" t="s">
        <v>117</v>
      </c>
      <c r="H8" s="44" t="s">
        <v>262</v>
      </c>
      <c r="I8" s="42" t="str">
        <f>C6</f>
        <v>プログレッソ</v>
      </c>
      <c r="J8" s="42" t="s">
        <v>113</v>
      </c>
      <c r="K8" s="42" t="str">
        <f>D6</f>
        <v>守谷</v>
      </c>
      <c r="L8" s="42"/>
      <c r="M8" s="42" t="str">
        <f>I9</f>
        <v>エクセルシオール</v>
      </c>
    </row>
    <row r="9" spans="1:13" ht="24.9" customHeight="1">
      <c r="A9" s="43" t="str">
        <f>D6</f>
        <v>守谷</v>
      </c>
      <c r="B9" s="43"/>
      <c r="C9" s="43"/>
      <c r="D9" s="43" t="s">
        <v>114</v>
      </c>
      <c r="E9" s="43"/>
      <c r="F9" s="43"/>
      <c r="G9" s="42" t="s">
        <v>118</v>
      </c>
      <c r="H9" s="44" t="s">
        <v>263</v>
      </c>
      <c r="I9" s="42" t="str">
        <f>C11</f>
        <v>エクセルシオール</v>
      </c>
      <c r="J9" s="42" t="s">
        <v>113</v>
      </c>
      <c r="K9" s="42" t="str">
        <f>D11</f>
        <v>AMIGOS</v>
      </c>
      <c r="L9" s="42"/>
      <c r="M9" s="42" t="str">
        <f>I8</f>
        <v>プログレッソ</v>
      </c>
    </row>
    <row r="10" spans="1:13" ht="24.9" customHeight="1">
      <c r="A10" s="42"/>
      <c r="B10" s="42"/>
      <c r="C10" s="42"/>
      <c r="D10" s="42"/>
      <c r="E10" s="42"/>
      <c r="F10" s="42"/>
      <c r="G10" s="42" t="s">
        <v>115</v>
      </c>
      <c r="H10" s="44" t="s">
        <v>264</v>
      </c>
      <c r="I10" s="42" t="str">
        <f>D6</f>
        <v>守谷</v>
      </c>
      <c r="J10" s="42" t="s">
        <v>113</v>
      </c>
      <c r="K10" s="42" t="str">
        <f>B6</f>
        <v>サンライズ</v>
      </c>
      <c r="L10" s="42"/>
      <c r="M10" s="42" t="str">
        <f>I11</f>
        <v>AMIGOS</v>
      </c>
    </row>
    <row r="11" spans="1:13" ht="24.9" customHeight="1">
      <c r="A11" s="43" t="s">
        <v>436</v>
      </c>
      <c r="B11" s="43" t="s">
        <v>535</v>
      </c>
      <c r="C11" s="48" t="s">
        <v>536</v>
      </c>
      <c r="D11" s="43" t="s">
        <v>582</v>
      </c>
      <c r="E11" s="43" t="s">
        <v>109</v>
      </c>
      <c r="F11" s="43" t="s">
        <v>110</v>
      </c>
      <c r="G11" s="42" t="s">
        <v>119</v>
      </c>
      <c r="H11" s="44" t="s">
        <v>265</v>
      </c>
      <c r="I11" s="42" t="str">
        <f>D11</f>
        <v>AMIGOS</v>
      </c>
      <c r="J11" s="42" t="s">
        <v>113</v>
      </c>
      <c r="K11" s="42" t="str">
        <f>B11</f>
        <v>徳倉</v>
      </c>
      <c r="L11" s="42"/>
      <c r="M11" s="42" t="str">
        <f>I10</f>
        <v>守谷</v>
      </c>
    </row>
    <row r="12" spans="1:13" ht="24.9" customHeight="1">
      <c r="A12" s="43" t="str">
        <f>B11</f>
        <v>徳倉</v>
      </c>
      <c r="B12" s="43" t="s">
        <v>114</v>
      </c>
      <c r="C12" s="43" t="s">
        <v>116</v>
      </c>
      <c r="D12" s="43" t="s">
        <v>119</v>
      </c>
      <c r="E12" s="43"/>
      <c r="F12" s="43"/>
      <c r="G12" s="42" t="s">
        <v>120</v>
      </c>
      <c r="H12" s="44" t="s">
        <v>266</v>
      </c>
      <c r="I12" s="42" t="s">
        <v>437</v>
      </c>
      <c r="J12" s="42" t="s">
        <v>113</v>
      </c>
      <c r="K12" s="42" t="s">
        <v>438</v>
      </c>
      <c r="L12" s="42"/>
      <c r="M12" s="42" t="s">
        <v>123</v>
      </c>
    </row>
    <row r="13" spans="1:13" ht="24.9" customHeight="1">
      <c r="A13" s="43" t="str">
        <f>C11</f>
        <v>エクセルシオール</v>
      </c>
      <c r="B13" s="43"/>
      <c r="C13" s="43" t="s">
        <v>114</v>
      </c>
      <c r="D13" s="43" t="s">
        <v>118</v>
      </c>
      <c r="E13" s="43"/>
      <c r="F13" s="43"/>
      <c r="G13" s="42" t="s">
        <v>122</v>
      </c>
      <c r="H13" s="44" t="s">
        <v>267</v>
      </c>
      <c r="I13" s="42" t="s">
        <v>439</v>
      </c>
      <c r="J13" s="42" t="s">
        <v>113</v>
      </c>
      <c r="K13" s="42" t="s">
        <v>440</v>
      </c>
      <c r="L13" s="42"/>
      <c r="M13" s="42" t="s">
        <v>139</v>
      </c>
    </row>
    <row r="14" spans="1:13" ht="24.9" customHeight="1">
      <c r="A14" s="43" t="str">
        <f>D11</f>
        <v>AMIGOS</v>
      </c>
      <c r="B14" s="43"/>
      <c r="C14" s="43"/>
      <c r="D14" s="43" t="s">
        <v>114</v>
      </c>
      <c r="E14" s="43"/>
      <c r="F14" s="43"/>
      <c r="G14" s="42" t="s">
        <v>124</v>
      </c>
      <c r="H14" s="44" t="s">
        <v>268</v>
      </c>
      <c r="I14" s="42" t="s">
        <v>441</v>
      </c>
      <c r="J14" s="42" t="s">
        <v>113</v>
      </c>
      <c r="K14" s="42" t="s">
        <v>442</v>
      </c>
      <c r="L14" s="42"/>
      <c r="M14" s="42" t="s">
        <v>121</v>
      </c>
    </row>
    <row r="15" spans="1:13" ht="24.9" customHeight="1">
      <c r="E15" s="38"/>
      <c r="F15" s="38"/>
      <c r="G15" s="38"/>
      <c r="H15" s="221"/>
      <c r="I15" s="221"/>
      <c r="J15" s="221"/>
      <c r="K15" s="221"/>
      <c r="L15" s="38"/>
      <c r="M15" s="42"/>
    </row>
    <row r="16" spans="1:13">
      <c r="A16" s="45" t="s">
        <v>125</v>
      </c>
      <c r="E16" s="38"/>
      <c r="F16" s="38"/>
      <c r="G16" s="38"/>
      <c r="H16" s="42"/>
      <c r="I16" s="38"/>
      <c r="J16" s="38"/>
      <c r="K16" s="38"/>
      <c r="L16" s="38"/>
      <c r="M16" s="42"/>
    </row>
    <row r="17" spans="1:13" ht="24" customHeight="1">
      <c r="A17" s="46" t="s">
        <v>126</v>
      </c>
      <c r="B17" s="46"/>
      <c r="C17" s="46"/>
      <c r="D17" s="46"/>
      <c r="E17" s="46"/>
      <c r="F17" s="46"/>
      <c r="G17" s="38"/>
      <c r="H17" s="42"/>
      <c r="I17" s="38"/>
      <c r="J17" s="38"/>
      <c r="K17" s="38"/>
      <c r="L17" s="38"/>
      <c r="M17" s="42"/>
    </row>
    <row r="18" spans="1:13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</row>
    <row r="19" spans="1:13">
      <c r="A19" s="220" t="s">
        <v>319</v>
      </c>
      <c r="B19" s="220"/>
      <c r="C19" s="38" t="s">
        <v>106</v>
      </c>
      <c r="D19" s="222" t="s">
        <v>451</v>
      </c>
      <c r="E19" s="222"/>
      <c r="F19" s="222"/>
      <c r="G19" s="222"/>
      <c r="H19" s="47"/>
      <c r="I19" s="41" t="s">
        <v>130</v>
      </c>
      <c r="J19" s="46"/>
      <c r="K19" s="46"/>
      <c r="L19" s="46"/>
      <c r="M19" s="46"/>
    </row>
    <row r="20" spans="1:13">
      <c r="A20" s="38" t="s">
        <v>107</v>
      </c>
      <c r="B20" s="220" t="s">
        <v>531</v>
      </c>
      <c r="C20" s="220"/>
      <c r="D20" s="220"/>
      <c r="G20" s="38"/>
      <c r="H20" s="42"/>
      <c r="I20" s="38"/>
      <c r="J20" s="38"/>
      <c r="K20" s="38"/>
      <c r="L20" s="38"/>
      <c r="M20" s="42" t="s">
        <v>108</v>
      </c>
    </row>
    <row r="21" spans="1:13">
      <c r="G21" s="38"/>
      <c r="H21" s="42"/>
      <c r="I21" s="38"/>
      <c r="J21" s="38"/>
      <c r="K21" s="38"/>
      <c r="L21" s="38"/>
      <c r="M21" s="42" t="s">
        <v>279</v>
      </c>
    </row>
    <row r="22" spans="1:13" ht="24.9" customHeight="1">
      <c r="A22" s="43" t="s">
        <v>435</v>
      </c>
      <c r="B22" s="43" t="s">
        <v>537</v>
      </c>
      <c r="C22" s="48" t="s">
        <v>586</v>
      </c>
      <c r="D22" s="43" t="s">
        <v>538</v>
      </c>
      <c r="E22" s="43" t="s">
        <v>109</v>
      </c>
      <c r="F22" s="43" t="s">
        <v>110</v>
      </c>
      <c r="G22" s="42" t="s">
        <v>111</v>
      </c>
      <c r="H22" s="44" t="s">
        <v>112</v>
      </c>
      <c r="I22" s="42" t="str">
        <f>B22</f>
        <v>北上</v>
      </c>
      <c r="J22" s="42" t="s">
        <v>113</v>
      </c>
      <c r="K22" s="42" t="str">
        <f>C22</f>
        <v>ﾃﾞﾙｳﾞｨｴﾝﾄ沼津</v>
      </c>
      <c r="L22" s="42"/>
      <c r="M22" s="42" t="str">
        <f>I23</f>
        <v>門池</v>
      </c>
    </row>
    <row r="23" spans="1:13" ht="24.9" customHeight="1">
      <c r="A23" s="43" t="str">
        <f>B22</f>
        <v>北上</v>
      </c>
      <c r="B23" s="43" t="s">
        <v>114</v>
      </c>
      <c r="C23" s="43" t="s">
        <v>111</v>
      </c>
      <c r="D23" s="43" t="s">
        <v>115</v>
      </c>
      <c r="E23" s="43"/>
      <c r="F23" s="43"/>
      <c r="G23" s="42" t="s">
        <v>116</v>
      </c>
      <c r="H23" s="44" t="s">
        <v>261</v>
      </c>
      <c r="I23" s="42" t="str">
        <f>B27</f>
        <v>門池</v>
      </c>
      <c r="J23" s="42" t="s">
        <v>113</v>
      </c>
      <c r="K23" s="42" t="str">
        <f>C27</f>
        <v>長泉アミーゴス</v>
      </c>
      <c r="L23" s="42"/>
      <c r="M23" s="42" t="str">
        <f>I22</f>
        <v>北上</v>
      </c>
    </row>
    <row r="24" spans="1:13" ht="24.9" customHeight="1">
      <c r="A24" s="43" t="str">
        <f>C22</f>
        <v>ﾃﾞﾙｳﾞｨｴﾝﾄ沼津</v>
      </c>
      <c r="B24" s="43"/>
      <c r="C24" s="43" t="s">
        <v>114</v>
      </c>
      <c r="D24" s="43" t="s">
        <v>117</v>
      </c>
      <c r="E24" s="43"/>
      <c r="F24" s="43"/>
      <c r="G24" s="42" t="s">
        <v>117</v>
      </c>
      <c r="H24" s="44" t="s">
        <v>262</v>
      </c>
      <c r="I24" s="42" t="str">
        <f>C22</f>
        <v>ﾃﾞﾙｳﾞｨｴﾝﾄ沼津</v>
      </c>
      <c r="J24" s="42" t="s">
        <v>113</v>
      </c>
      <c r="K24" s="42" t="str">
        <f>D22</f>
        <v>富士根南</v>
      </c>
      <c r="L24" s="42"/>
      <c r="M24" s="42" t="str">
        <f>I25</f>
        <v>長泉アミーゴス</v>
      </c>
    </row>
    <row r="25" spans="1:13" ht="24.9" customHeight="1">
      <c r="A25" s="43" t="str">
        <f>D22</f>
        <v>富士根南</v>
      </c>
      <c r="B25" s="43"/>
      <c r="C25" s="43"/>
      <c r="D25" s="43" t="s">
        <v>114</v>
      </c>
      <c r="E25" s="43"/>
      <c r="F25" s="43"/>
      <c r="G25" s="42" t="s">
        <v>118</v>
      </c>
      <c r="H25" s="44" t="s">
        <v>263</v>
      </c>
      <c r="I25" s="42" t="str">
        <f>C27</f>
        <v>長泉アミーゴス</v>
      </c>
      <c r="J25" s="42" t="s">
        <v>113</v>
      </c>
      <c r="K25" s="42" t="str">
        <f>D27</f>
        <v>パルティーレ</v>
      </c>
      <c r="L25" s="42"/>
      <c r="M25" s="42" t="str">
        <f>I24</f>
        <v>ﾃﾞﾙｳﾞｨｴﾝﾄ沼津</v>
      </c>
    </row>
    <row r="26" spans="1:13" ht="24.9" customHeight="1">
      <c r="A26" s="42"/>
      <c r="B26" s="42"/>
      <c r="C26" s="42"/>
      <c r="D26" s="42"/>
      <c r="E26" s="42"/>
      <c r="F26" s="42"/>
      <c r="G26" s="42" t="s">
        <v>115</v>
      </c>
      <c r="H26" s="44" t="s">
        <v>264</v>
      </c>
      <c r="I26" s="42" t="str">
        <f>D22</f>
        <v>富士根南</v>
      </c>
      <c r="J26" s="42" t="s">
        <v>113</v>
      </c>
      <c r="K26" s="42" t="str">
        <f>B22</f>
        <v>北上</v>
      </c>
      <c r="L26" s="42"/>
      <c r="M26" s="42" t="str">
        <f>I27</f>
        <v>パルティーレ</v>
      </c>
    </row>
    <row r="27" spans="1:13" ht="24.9" customHeight="1">
      <c r="A27" s="43" t="s">
        <v>436</v>
      </c>
      <c r="B27" s="43" t="s">
        <v>539</v>
      </c>
      <c r="C27" s="43" t="s">
        <v>540</v>
      </c>
      <c r="D27" s="43" t="s">
        <v>541</v>
      </c>
      <c r="E27" s="43" t="s">
        <v>109</v>
      </c>
      <c r="F27" s="43" t="s">
        <v>110</v>
      </c>
      <c r="G27" s="42" t="s">
        <v>119</v>
      </c>
      <c r="H27" s="44" t="s">
        <v>265</v>
      </c>
      <c r="I27" s="42" t="str">
        <f>D27</f>
        <v>パルティーレ</v>
      </c>
      <c r="J27" s="42" t="s">
        <v>113</v>
      </c>
      <c r="K27" s="42" t="str">
        <f>B27</f>
        <v>門池</v>
      </c>
      <c r="L27" s="42"/>
      <c r="M27" s="42" t="str">
        <f>I26</f>
        <v>富士根南</v>
      </c>
    </row>
    <row r="28" spans="1:13" ht="24.9" customHeight="1">
      <c r="A28" s="43" t="str">
        <f>B27</f>
        <v>門池</v>
      </c>
      <c r="B28" s="43" t="s">
        <v>114</v>
      </c>
      <c r="C28" s="43" t="s">
        <v>116</v>
      </c>
      <c r="D28" s="43" t="s">
        <v>119</v>
      </c>
      <c r="E28" s="43"/>
      <c r="F28" s="43"/>
      <c r="G28" s="42" t="s">
        <v>120</v>
      </c>
      <c r="H28" s="44" t="s">
        <v>266</v>
      </c>
      <c r="I28" s="42" t="s">
        <v>443</v>
      </c>
      <c r="J28" s="42" t="s">
        <v>113</v>
      </c>
      <c r="K28" s="42" t="s">
        <v>444</v>
      </c>
      <c r="L28" s="42"/>
      <c r="M28" s="42" t="s">
        <v>124</v>
      </c>
    </row>
    <row r="29" spans="1:13" ht="24.9" customHeight="1">
      <c r="A29" s="43" t="str">
        <f>C27</f>
        <v>長泉アミーゴス</v>
      </c>
      <c r="B29" s="43"/>
      <c r="C29" s="43" t="s">
        <v>114</v>
      </c>
      <c r="D29" s="43" t="s">
        <v>118</v>
      </c>
      <c r="E29" s="43"/>
      <c r="F29" s="43"/>
      <c r="G29" s="42" t="s">
        <v>122</v>
      </c>
      <c r="H29" s="44" t="s">
        <v>267</v>
      </c>
      <c r="I29" s="42" t="s">
        <v>445</v>
      </c>
      <c r="J29" s="42" t="s">
        <v>113</v>
      </c>
      <c r="K29" s="42" t="s">
        <v>446</v>
      </c>
      <c r="L29" s="42"/>
      <c r="M29" s="42" t="s">
        <v>120</v>
      </c>
    </row>
    <row r="30" spans="1:13" ht="24.9" customHeight="1">
      <c r="A30" s="43" t="str">
        <f>D27</f>
        <v>パルティーレ</v>
      </c>
      <c r="B30" s="43"/>
      <c r="C30" s="43"/>
      <c r="D30" s="43" t="s">
        <v>114</v>
      </c>
      <c r="E30" s="43"/>
      <c r="F30" s="43"/>
      <c r="G30" s="42" t="s">
        <v>124</v>
      </c>
      <c r="H30" s="44" t="s">
        <v>268</v>
      </c>
      <c r="I30" s="42" t="s">
        <v>447</v>
      </c>
      <c r="J30" s="42" t="s">
        <v>113</v>
      </c>
      <c r="K30" s="42" t="s">
        <v>448</v>
      </c>
      <c r="L30" s="42"/>
      <c r="M30" s="42" t="s">
        <v>122</v>
      </c>
    </row>
    <row r="31" spans="1:13" ht="24.9" customHeight="1">
      <c r="E31" s="38"/>
      <c r="F31" s="38"/>
      <c r="G31" s="38"/>
      <c r="H31" s="221"/>
      <c r="I31" s="221"/>
      <c r="J31" s="221"/>
      <c r="K31" s="221"/>
      <c r="L31" s="38"/>
      <c r="M31" s="38"/>
    </row>
    <row r="32" spans="1:13">
      <c r="A32" s="45" t="s">
        <v>125</v>
      </c>
      <c r="E32" s="38"/>
      <c r="F32" s="38"/>
      <c r="G32" s="38"/>
      <c r="H32" s="42"/>
      <c r="I32" s="38"/>
      <c r="J32" s="38"/>
      <c r="K32" s="38"/>
      <c r="L32" s="38"/>
      <c r="M32" s="38"/>
    </row>
    <row r="33" spans="1:13" ht="24" customHeight="1">
      <c r="A33" s="46" t="s">
        <v>126</v>
      </c>
      <c r="B33" s="46"/>
      <c r="C33" s="46"/>
      <c r="D33" s="46"/>
      <c r="E33" s="46"/>
      <c r="F33" s="46"/>
      <c r="G33" s="46"/>
      <c r="H33" s="42"/>
      <c r="I33" s="46"/>
      <c r="J33" s="46"/>
      <c r="K33" s="46"/>
      <c r="L33" s="46"/>
      <c r="M33" s="46"/>
    </row>
    <row r="34" spans="1:13">
      <c r="A34" s="49"/>
      <c r="B34" s="49"/>
      <c r="C34" s="49"/>
      <c r="D34" s="49"/>
      <c r="E34" s="49"/>
      <c r="F34" s="49"/>
      <c r="G34" s="49"/>
      <c r="H34" s="46"/>
      <c r="I34" s="49"/>
      <c r="J34" s="49"/>
      <c r="K34" s="49"/>
      <c r="L34" s="49"/>
      <c r="M34" s="49"/>
    </row>
    <row r="35" spans="1:13">
      <c r="H35" s="50"/>
    </row>
  </sheetData>
  <mergeCells count="8">
    <mergeCell ref="B20:D20"/>
    <mergeCell ref="H31:K31"/>
    <mergeCell ref="A3:B3"/>
    <mergeCell ref="D3:G3"/>
    <mergeCell ref="B4:D4"/>
    <mergeCell ref="H15:K15"/>
    <mergeCell ref="A19:B19"/>
    <mergeCell ref="D19:G19"/>
  </mergeCells>
  <phoneticPr fontId="18"/>
  <pageMargins left="0.7" right="0.7" top="0.75" bottom="0.75" header="0.3" footer="0.3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4</vt:i4>
      </vt:variant>
    </vt:vector>
  </HeadingPairs>
  <TitlesOfParts>
    <vt:vector size="17" baseType="lpstr">
      <vt:lpstr>表紙</vt:lpstr>
      <vt:lpstr>協賛広告</vt:lpstr>
      <vt:lpstr>要綱１</vt:lpstr>
      <vt:lpstr>要綱２</vt:lpstr>
      <vt:lpstr>大会役員</vt:lpstr>
      <vt:lpstr>U-12AB</vt:lpstr>
      <vt:lpstr>U-12CD</vt:lpstr>
      <vt:lpstr>U-12EF</vt:lpstr>
      <vt:lpstr>U-12GH</vt:lpstr>
      <vt:lpstr>決勝トーナメント</vt:lpstr>
      <vt:lpstr>U-12参加チーム</vt:lpstr>
      <vt:lpstr>緊急①</vt:lpstr>
      <vt:lpstr>緊急②</vt:lpstr>
      <vt:lpstr>'U-12参加チーム'!Print_Area</vt:lpstr>
      <vt:lpstr>大会役員!Print_Area</vt:lpstr>
      <vt:lpstr>要綱１!Print_Area</vt:lpstr>
      <vt:lpstr>要綱２!Print_Area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将平</dc:creator>
  <cp:lastModifiedBy>izukoutu hiroki</cp:lastModifiedBy>
  <cp:lastPrinted>2023-06-21T08:39:25Z</cp:lastPrinted>
  <dcterms:created xsi:type="dcterms:W3CDTF">2017-06-12T05:58:30Z</dcterms:created>
  <dcterms:modified xsi:type="dcterms:W3CDTF">2023-07-04T01:41:00Z</dcterms:modified>
</cp:coreProperties>
</file>