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zukoutu hiroki\Desktop\"/>
    </mc:Choice>
  </mc:AlternateContent>
  <xr:revisionPtr revIDLastSave="0" documentId="8_{23D74BA9-41EB-4A29-8744-683BB48842C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参加チーム" sheetId="1" r:id="rId1"/>
    <sheet name="予選リーグ対戦表 " sheetId="2" r:id="rId2"/>
    <sheet name="予選リーグ成績表" sheetId="3" r:id="rId3"/>
    <sheet name="決勝リーグ対戦表Ｐ" sheetId="4" r:id="rId4"/>
    <sheet name="決勝リーグ対戦表" sheetId="5" r:id="rId5"/>
    <sheet name="決勝リーグ成績表" sheetId="6" r:id="rId6"/>
  </sheets>
  <definedNames>
    <definedName name="チーム一覧">#REF!</definedName>
  </definedNames>
  <calcPr calcId="191029"/>
</workbook>
</file>

<file path=xl/calcChain.xml><?xml version="1.0" encoding="utf-8"?>
<calcChain xmlns="http://schemas.openxmlformats.org/spreadsheetml/2006/main">
  <c r="O162" i="6" l="1"/>
  <c r="O161" i="6"/>
  <c r="O136" i="6"/>
  <c r="O135" i="6"/>
  <c r="O134" i="6"/>
  <c r="O133" i="6"/>
  <c r="A126" i="6"/>
  <c r="E123" i="6" s="1"/>
  <c r="O108" i="6"/>
  <c r="O107" i="6"/>
  <c r="O106" i="6"/>
  <c r="O105" i="6"/>
  <c r="A100" i="6"/>
  <c r="E107" i="6" s="1"/>
  <c r="A98" i="6"/>
  <c r="E95" i="6" s="1"/>
  <c r="H95" i="6"/>
  <c r="O82" i="6"/>
  <c r="O81" i="6"/>
  <c r="O80" i="6"/>
  <c r="O79" i="6"/>
  <c r="O78" i="6"/>
  <c r="O77" i="6"/>
  <c r="A72" i="6"/>
  <c r="E77" i="6" s="1"/>
  <c r="H67" i="6"/>
  <c r="O54" i="6"/>
  <c r="O53" i="6"/>
  <c r="O52" i="6"/>
  <c r="O51" i="6"/>
  <c r="O50" i="6"/>
  <c r="O49" i="6"/>
  <c r="A42" i="6"/>
  <c r="E39" i="6" s="1"/>
  <c r="O26" i="6"/>
  <c r="O25" i="6"/>
  <c r="O24" i="6"/>
  <c r="O23" i="6"/>
  <c r="O22" i="6"/>
  <c r="O21" i="6"/>
  <c r="K80" i="5"/>
  <c r="K79" i="5"/>
  <c r="C79" i="5"/>
  <c r="O78" i="5"/>
  <c r="K65" i="5"/>
  <c r="C65" i="5"/>
  <c r="O63" i="5"/>
  <c r="C63" i="5"/>
  <c r="O50" i="5"/>
  <c r="O49" i="5"/>
  <c r="K49" i="5"/>
  <c r="C49" i="5"/>
  <c r="K48" i="5"/>
  <c r="O35" i="5"/>
  <c r="C35" i="5"/>
  <c r="O34" i="5"/>
  <c r="K20" i="5"/>
  <c r="K19" i="5"/>
  <c r="C19" i="5"/>
  <c r="O18" i="5"/>
  <c r="C5" i="5"/>
  <c r="K3" i="5"/>
  <c r="O166" i="3"/>
  <c r="O80" i="5" s="1"/>
  <c r="O165" i="3"/>
  <c r="O64" i="5" s="1"/>
  <c r="O164" i="3"/>
  <c r="O163" i="3"/>
  <c r="O162" i="3"/>
  <c r="O20" i="5" s="1"/>
  <c r="O161" i="3"/>
  <c r="O4" i="5" s="1"/>
  <c r="A156" i="3"/>
  <c r="A154" i="3"/>
  <c r="E151" i="3" s="1"/>
  <c r="A152" i="3"/>
  <c r="B151" i="3" s="1"/>
  <c r="H151" i="3"/>
  <c r="A147" i="3"/>
  <c r="A145" i="3"/>
  <c r="E142" i="3" s="1"/>
  <c r="A143" i="3"/>
  <c r="H142" i="3"/>
  <c r="B142" i="3"/>
  <c r="O138" i="3"/>
  <c r="A154" i="6" s="1"/>
  <c r="O137" i="3"/>
  <c r="O136" i="3"/>
  <c r="O48" i="5" s="1"/>
  <c r="O135" i="3"/>
  <c r="K35" i="5" s="1"/>
  <c r="O134" i="3"/>
  <c r="O133" i="3"/>
  <c r="A14" i="6" s="1"/>
  <c r="A128" i="3"/>
  <c r="H123" i="3" s="1"/>
  <c r="A126" i="3"/>
  <c r="E123" i="3" s="1"/>
  <c r="A124" i="3"/>
  <c r="B123" i="3"/>
  <c r="A119" i="3"/>
  <c r="A117" i="3"/>
  <c r="E114" i="3" s="1"/>
  <c r="A115" i="3"/>
  <c r="B114" i="3" s="1"/>
  <c r="H114" i="3"/>
  <c r="O110" i="3"/>
  <c r="K78" i="5" s="1"/>
  <c r="O109" i="3"/>
  <c r="K64" i="5" s="1"/>
  <c r="O108" i="3"/>
  <c r="A96" i="6" s="1"/>
  <c r="O107" i="3"/>
  <c r="K34" i="5" s="1"/>
  <c r="O106" i="3"/>
  <c r="K18" i="5" s="1"/>
  <c r="O105" i="3"/>
  <c r="K4" i="5" s="1"/>
  <c r="A100" i="3"/>
  <c r="A98" i="3"/>
  <c r="A96" i="3"/>
  <c r="H95" i="3"/>
  <c r="E95" i="3"/>
  <c r="B95" i="3"/>
  <c r="A91" i="3"/>
  <c r="H86" i="3" s="1"/>
  <c r="A89" i="3"/>
  <c r="E86" i="3" s="1"/>
  <c r="A87" i="3"/>
  <c r="B86" i="3"/>
  <c r="O82" i="3"/>
  <c r="A147" i="6" s="1"/>
  <c r="O81" i="3"/>
  <c r="A119" i="6" s="1"/>
  <c r="O80" i="3"/>
  <c r="A91" i="6" s="1"/>
  <c r="O79" i="3"/>
  <c r="A63" i="6" s="1"/>
  <c r="O78" i="3"/>
  <c r="A35" i="6" s="1"/>
  <c r="O77" i="3"/>
  <c r="A7" i="6" s="1"/>
  <c r="A72" i="3"/>
  <c r="A70" i="3"/>
  <c r="E67" i="3" s="1"/>
  <c r="A68" i="3"/>
  <c r="H67" i="3"/>
  <c r="B67" i="3"/>
  <c r="A63" i="3"/>
  <c r="A61" i="3"/>
  <c r="A59" i="3"/>
  <c r="H58" i="3"/>
  <c r="E58" i="3"/>
  <c r="B58" i="3"/>
  <c r="O54" i="3"/>
  <c r="G78" i="5" s="1"/>
  <c r="O53" i="3"/>
  <c r="A117" i="6" s="1"/>
  <c r="O52" i="3"/>
  <c r="G48" i="5" s="1"/>
  <c r="O51" i="3"/>
  <c r="A61" i="6" s="1"/>
  <c r="O50" i="3"/>
  <c r="G18" i="5" s="1"/>
  <c r="O49" i="3"/>
  <c r="A5" i="6" s="1"/>
  <c r="A44" i="3"/>
  <c r="A42" i="3"/>
  <c r="E39" i="3" s="1"/>
  <c r="A40" i="3"/>
  <c r="B39" i="3" s="1"/>
  <c r="H39" i="3"/>
  <c r="A35" i="3"/>
  <c r="A33" i="3"/>
  <c r="E30" i="3" s="1"/>
  <c r="A31" i="3"/>
  <c r="H30" i="3"/>
  <c r="B30" i="3"/>
  <c r="O26" i="3"/>
  <c r="C78" i="5" s="1"/>
  <c r="O25" i="3"/>
  <c r="C64" i="5" s="1"/>
  <c r="O24" i="3"/>
  <c r="C48" i="5" s="1"/>
  <c r="O23" i="3"/>
  <c r="C34" i="5" s="1"/>
  <c r="O22" i="3"/>
  <c r="C18" i="5" s="1"/>
  <c r="O21" i="3"/>
  <c r="C4" i="5" s="1"/>
  <c r="A16" i="3"/>
  <c r="H11" i="3" s="1"/>
  <c r="A14" i="3"/>
  <c r="E11" i="3" s="1"/>
  <c r="A12" i="3"/>
  <c r="B11" i="3"/>
  <c r="A7" i="3"/>
  <c r="A5" i="3"/>
  <c r="E2" i="3" s="1"/>
  <c r="A3" i="3"/>
  <c r="B2" i="3" s="1"/>
  <c r="H2" i="3"/>
  <c r="O80" i="2"/>
  <c r="K80" i="2"/>
  <c r="G80" i="2"/>
  <c r="C80" i="2"/>
  <c r="O79" i="2"/>
  <c r="K79" i="2"/>
  <c r="G79" i="2"/>
  <c r="C79" i="2"/>
  <c r="O78" i="2"/>
  <c r="K78" i="2"/>
  <c r="G78" i="2"/>
  <c r="C78" i="2"/>
  <c r="O65" i="2"/>
  <c r="K65" i="2"/>
  <c r="G65" i="2"/>
  <c r="C65" i="2"/>
  <c r="O64" i="2"/>
  <c r="K64" i="2"/>
  <c r="G64" i="2"/>
  <c r="C64" i="2"/>
  <c r="O63" i="2"/>
  <c r="K63" i="2"/>
  <c r="G63" i="2"/>
  <c r="C63" i="2"/>
  <c r="O50" i="2"/>
  <c r="K50" i="2"/>
  <c r="G50" i="2"/>
  <c r="C50" i="2"/>
  <c r="O49" i="2"/>
  <c r="K49" i="2"/>
  <c r="G49" i="2"/>
  <c r="C49" i="2"/>
  <c r="O48" i="2"/>
  <c r="K48" i="2"/>
  <c r="G48" i="2"/>
  <c r="C48" i="2"/>
  <c r="O35" i="2"/>
  <c r="K35" i="2"/>
  <c r="G35" i="2"/>
  <c r="C35" i="2"/>
  <c r="O34" i="2"/>
  <c r="K34" i="2"/>
  <c r="G34" i="2"/>
  <c r="C34" i="2"/>
  <c r="O33" i="2"/>
  <c r="K33" i="2"/>
  <c r="G33" i="2"/>
  <c r="C33" i="2"/>
  <c r="O20" i="2"/>
  <c r="K20" i="2"/>
  <c r="G20" i="2"/>
  <c r="C20" i="2"/>
  <c r="O19" i="2"/>
  <c r="K19" i="2"/>
  <c r="G19" i="2"/>
  <c r="C19" i="2"/>
  <c r="O18" i="2"/>
  <c r="K18" i="2"/>
  <c r="G18" i="2"/>
  <c r="C18" i="2"/>
  <c r="O5" i="2"/>
  <c r="K5" i="2"/>
  <c r="G5" i="2"/>
  <c r="C5" i="2"/>
  <c r="O4" i="2"/>
  <c r="K4" i="2"/>
  <c r="G4" i="2"/>
  <c r="C4" i="2"/>
  <c r="O3" i="2"/>
  <c r="K3" i="2"/>
  <c r="G3" i="2"/>
  <c r="C3" i="2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4" i="1"/>
  <c r="H142" i="6" l="1"/>
  <c r="A163" i="6"/>
  <c r="O164" i="6" s="1"/>
  <c r="A137" i="6"/>
  <c r="H114" i="6"/>
  <c r="E11" i="6"/>
  <c r="E21" i="6"/>
  <c r="E2" i="6"/>
  <c r="A23" i="6"/>
  <c r="A81" i="6"/>
  <c r="E58" i="6"/>
  <c r="H30" i="6"/>
  <c r="A51" i="6"/>
  <c r="A25" i="6"/>
  <c r="H2" i="6"/>
  <c r="H58" i="6"/>
  <c r="A79" i="6"/>
  <c r="E114" i="6"/>
  <c r="A135" i="6"/>
  <c r="A109" i="6"/>
  <c r="H86" i="6"/>
  <c r="B95" i="6"/>
  <c r="E109" i="6"/>
  <c r="E151" i="6"/>
  <c r="E161" i="6"/>
  <c r="O166" i="6" s="1"/>
  <c r="C3" i="5"/>
  <c r="C33" i="5"/>
  <c r="G3" i="5"/>
  <c r="G5" i="5"/>
  <c r="G19" i="5"/>
  <c r="G33" i="5"/>
  <c r="G35" i="5"/>
  <c r="G49" i="5"/>
  <c r="G63" i="5"/>
  <c r="G65" i="5"/>
  <c r="G79" i="5"/>
  <c r="A12" i="6"/>
  <c r="A40" i="6"/>
  <c r="E51" i="6"/>
  <c r="A68" i="6"/>
  <c r="A124" i="6"/>
  <c r="A152" i="6"/>
  <c r="K33" i="5"/>
  <c r="K63" i="5"/>
  <c r="A70" i="6"/>
  <c r="O3" i="5"/>
  <c r="O5" i="5"/>
  <c r="O19" i="5"/>
  <c r="O33" i="5"/>
  <c r="O65" i="5"/>
  <c r="O79" i="5"/>
  <c r="A3" i="6"/>
  <c r="A16" i="6"/>
  <c r="A31" i="6"/>
  <c r="A44" i="6"/>
  <c r="A59" i="6"/>
  <c r="A87" i="6"/>
  <c r="A115" i="6"/>
  <c r="A128" i="6"/>
  <c r="A143" i="6"/>
  <c r="A156" i="6"/>
  <c r="C20" i="5"/>
  <c r="C50" i="5"/>
  <c r="C80" i="5"/>
  <c r="A33" i="6"/>
  <c r="A89" i="6"/>
  <c r="A145" i="6"/>
  <c r="K5" i="5"/>
  <c r="G4" i="5"/>
  <c r="G20" i="5"/>
  <c r="G34" i="5"/>
  <c r="G50" i="5"/>
  <c r="G64" i="5"/>
  <c r="G80" i="5"/>
  <c r="E105" i="6"/>
  <c r="O110" i="6" s="1"/>
  <c r="E137" i="6"/>
  <c r="K50" i="5"/>
  <c r="A53" i="6" l="1"/>
  <c r="E30" i="6"/>
  <c r="A105" i="6"/>
  <c r="O109" i="6" s="1"/>
  <c r="B86" i="6"/>
  <c r="B123" i="6"/>
  <c r="E135" i="6"/>
  <c r="A77" i="6"/>
  <c r="B58" i="6"/>
  <c r="B67" i="6"/>
  <c r="E81" i="6"/>
  <c r="A49" i="6"/>
  <c r="B30" i="6"/>
  <c r="B39" i="6"/>
  <c r="E53" i="6"/>
  <c r="E23" i="6"/>
  <c r="H11" i="6"/>
  <c r="E49" i="6"/>
  <c r="H39" i="6"/>
  <c r="E163" i="6"/>
  <c r="O163" i="6" s="1"/>
  <c r="H151" i="6"/>
  <c r="B11" i="6"/>
  <c r="E25" i="6"/>
  <c r="A161" i="6"/>
  <c r="O165" i="6" s="1"/>
  <c r="B142" i="6"/>
  <c r="A21" i="6"/>
  <c r="B2" i="6"/>
  <c r="E67" i="6"/>
  <c r="E79" i="6"/>
  <c r="A165" i="6"/>
  <c r="E142" i="6"/>
  <c r="E133" i="6"/>
  <c r="O137" i="6" s="1"/>
  <c r="H123" i="6"/>
  <c r="E86" i="6"/>
  <c r="A107" i="6"/>
  <c r="A133" i="6"/>
  <c r="O138" i="6" s="1"/>
  <c r="B114" i="6"/>
  <c r="B151" i="6"/>
  <c r="E165" i="6"/>
</calcChain>
</file>

<file path=xl/sharedStrings.xml><?xml version="1.0" encoding="utf-8"?>
<sst xmlns="http://schemas.openxmlformats.org/spreadsheetml/2006/main" count="1595" uniqueCount="313">
  <si>
    <t>出場チーム一覧</t>
  </si>
  <si>
    <t>会場</t>
  </si>
  <si>
    <t>コート</t>
  </si>
  <si>
    <t>ブロック</t>
  </si>
  <si>
    <t>ＮＯ</t>
  </si>
  <si>
    <t>チ　ー　ム　名</t>
  </si>
  <si>
    <t>代表者</t>
  </si>
  <si>
    <t>山宮ふじざくら球技場</t>
  </si>
  <si>
    <t>Ａ</t>
  </si>
  <si>
    <t>Ａ－１</t>
  </si>
  <si>
    <t>トリコロールＦＣ</t>
  </si>
  <si>
    <t>村川浩士</t>
  </si>
  <si>
    <t>トリコロール</t>
  </si>
  <si>
    <t>自彊ＳＳＳ</t>
  </si>
  <si>
    <t>山内康弘</t>
  </si>
  <si>
    <t>自彊</t>
  </si>
  <si>
    <t>大富士ＦＣ</t>
  </si>
  <si>
    <t>中根廣明</t>
  </si>
  <si>
    <t>大富士</t>
  </si>
  <si>
    <t>Ａ－２</t>
  </si>
  <si>
    <t>浜松和田ＪＦＣ</t>
  </si>
  <si>
    <t>伊藤聡史</t>
  </si>
  <si>
    <t>浜松和田</t>
  </si>
  <si>
    <t>アスルクラロ沼津</t>
  </si>
  <si>
    <t>水野竜太郎</t>
  </si>
  <si>
    <t>ＦＣ．Ｐａｓｉｏｎ</t>
  </si>
  <si>
    <t>芳本貴至</t>
  </si>
  <si>
    <t>パシオン</t>
  </si>
  <si>
    <t>Ｂ</t>
  </si>
  <si>
    <t>Ｂ－１</t>
  </si>
  <si>
    <t>富士川ＦＣ</t>
  </si>
  <si>
    <t>大石浩之</t>
  </si>
  <si>
    <t>富士川</t>
  </si>
  <si>
    <t>ＦＣガウーショ</t>
  </si>
  <si>
    <t xml:space="preserve">柴原誠	</t>
  </si>
  <si>
    <t>ガウーショ</t>
  </si>
  <si>
    <t>ＭＦＣ．ＶＯＩＣＥ</t>
  </si>
  <si>
    <t>磯部友也</t>
  </si>
  <si>
    <t>MFC.VOICE</t>
  </si>
  <si>
    <t>Ｂ－２</t>
  </si>
  <si>
    <t>東豊田ＳＳＳ</t>
  </si>
  <si>
    <t>森谷佳司</t>
  </si>
  <si>
    <t>東豊田</t>
  </si>
  <si>
    <t>ドリームサッカーＳＳＳ</t>
  </si>
  <si>
    <t>杉山恵一</t>
  </si>
  <si>
    <t>ドリーム</t>
  </si>
  <si>
    <t>ブリジャールＳＣ</t>
  </si>
  <si>
    <t>堀池大輔</t>
  </si>
  <si>
    <t>ﾌﾞﾘｼﾞｬｰﾙ</t>
  </si>
  <si>
    <t>外神スポーツ広場</t>
  </si>
  <si>
    <t>Ｃ</t>
  </si>
  <si>
    <t>Ｃ－１</t>
  </si>
  <si>
    <t>ＦＡＣＴ　ＳＣ</t>
  </si>
  <si>
    <t>渡邉優太</t>
  </si>
  <si>
    <t>FACT</t>
  </si>
  <si>
    <t>金谷ＳＳＳ</t>
  </si>
  <si>
    <t>秋山荘吾</t>
  </si>
  <si>
    <t>金谷</t>
  </si>
  <si>
    <t>富士宮シティＦＣ</t>
  </si>
  <si>
    <t>髙田泰弘</t>
  </si>
  <si>
    <t>富士宮ｼﾃｲ</t>
  </si>
  <si>
    <t>Ｃ－２</t>
  </si>
  <si>
    <t>原ＦＣ</t>
  </si>
  <si>
    <t>石井和則</t>
  </si>
  <si>
    <t>原</t>
  </si>
  <si>
    <t>ＡＬＡ裾野</t>
  </si>
  <si>
    <t>杉山心持</t>
  </si>
  <si>
    <t>ALA裾野</t>
  </si>
  <si>
    <t>アスルクラロ富士宮</t>
  </si>
  <si>
    <t>米山憲隆</t>
  </si>
  <si>
    <t>ｱｽﾙｸﾗﾛ富士宮</t>
  </si>
  <si>
    <t>Ｄ</t>
  </si>
  <si>
    <t>Ｄ－１</t>
  </si>
  <si>
    <t>富丘貴船ＳＳＳ</t>
  </si>
  <si>
    <t>佐野和洋</t>
  </si>
  <si>
    <t>富丘貴船</t>
  </si>
  <si>
    <t>榛南ＦＣ</t>
  </si>
  <si>
    <t>村田翔</t>
  </si>
  <si>
    <t>榛南</t>
  </si>
  <si>
    <t>ＳＳＴＰ湘南ＦＣ</t>
  </si>
  <si>
    <t>須田英一郎</t>
  </si>
  <si>
    <t>SSTP湘南</t>
  </si>
  <si>
    <t>Ｄ－２</t>
  </si>
  <si>
    <t>ステラ焼津</t>
  </si>
  <si>
    <t>田中将紀</t>
  </si>
  <si>
    <t>足柄ＦＣ</t>
  </si>
  <si>
    <t>奥津昌洋</t>
  </si>
  <si>
    <t>足柄</t>
  </si>
  <si>
    <t>リベルダージＦＣ</t>
  </si>
  <si>
    <t>稲葉直明</t>
  </si>
  <si>
    <t>ﾘﾍﾞﾙﾀﾞｰｼﾞ</t>
  </si>
  <si>
    <t>富士根南小学校</t>
  </si>
  <si>
    <t>Ｅ</t>
  </si>
  <si>
    <t>Ｅ－１</t>
  </si>
  <si>
    <t>ＦＣ小田原</t>
  </si>
  <si>
    <t>野澤昌直</t>
  </si>
  <si>
    <t>小田原</t>
  </si>
  <si>
    <t>藤枝明誠ＳＣ</t>
  </si>
  <si>
    <t>松本類</t>
  </si>
  <si>
    <t>藤枝明誠</t>
  </si>
  <si>
    <t>富士根南ＳＳＳ</t>
  </si>
  <si>
    <t>佐野光宣</t>
  </si>
  <si>
    <t>富士根南</t>
  </si>
  <si>
    <t>Ｅ－２</t>
  </si>
  <si>
    <t>エクセシオールＦＣ</t>
  </si>
  <si>
    <t>萩原卓磨</t>
  </si>
  <si>
    <t>エクセシオール</t>
  </si>
  <si>
    <t>増穂ＳＣ</t>
  </si>
  <si>
    <t>岩井美喜夫</t>
  </si>
  <si>
    <t>増穂</t>
  </si>
  <si>
    <t>ＦＣ　ＩＴＯ</t>
  </si>
  <si>
    <t>森下広貴</t>
  </si>
  <si>
    <t>ＩＴＯ</t>
  </si>
  <si>
    <t>北山小学校</t>
  </si>
  <si>
    <t>Ｆ</t>
  </si>
  <si>
    <t>Ｆ－１</t>
  </si>
  <si>
    <t>レオヴィスタＦＣ</t>
  </si>
  <si>
    <t>脇川裕行</t>
  </si>
  <si>
    <t>レオヴィスタ</t>
  </si>
  <si>
    <t>ＳＥＰＡＬＡＤＡ静岡</t>
  </si>
  <si>
    <t>渡邉龍</t>
  </si>
  <si>
    <t>SEPALADA静岡</t>
  </si>
  <si>
    <t>プログレッソＦＣ富士宮</t>
  </si>
  <si>
    <t>沼倉稚文</t>
  </si>
  <si>
    <t>ﾌﾟﾛｸﾞﾚｯｿ</t>
  </si>
  <si>
    <t>Ｆ－２</t>
  </si>
  <si>
    <t>ＦＣフォルミーガ</t>
  </si>
  <si>
    <t>大原公隆</t>
  </si>
  <si>
    <t>フォルミーガ</t>
  </si>
  <si>
    <t>酒匂サッカー少年団</t>
  </si>
  <si>
    <t>松本康</t>
  </si>
  <si>
    <t>酒匂</t>
  </si>
  <si>
    <t>青島東ＦＣ</t>
  </si>
  <si>
    <t>横山勇臣</t>
  </si>
  <si>
    <t>青島東</t>
  </si>
  <si>
    <t>Ａリーグ</t>
  </si>
  <si>
    <t>：</t>
  </si>
  <si>
    <t>山宮Ａコート（西側）</t>
  </si>
  <si>
    <t>責任者</t>
  </si>
  <si>
    <t>田代教和</t>
  </si>
  <si>
    <t>℡</t>
  </si>
  <si>
    <t>090-8422-5016</t>
  </si>
  <si>
    <t>Ａ１</t>
  </si>
  <si>
    <t>時間</t>
  </si>
  <si>
    <t>チーム</t>
  </si>
  <si>
    <t>得点</t>
  </si>
  <si>
    <t>審判</t>
  </si>
  <si>
    <t>Ａ２</t>
  </si>
  <si>
    <t>①</t>
  </si>
  <si>
    <t>－</t>
  </si>
  <si>
    <t>②</t>
  </si>
  <si>
    <t>③</t>
  </si>
  <si>
    <t>④</t>
  </si>
  <si>
    <t>⑤</t>
  </si>
  <si>
    <t>⑥</t>
  </si>
  <si>
    <t>順位決定戦
（20-5-20）</t>
  </si>
  <si>
    <t>⑦</t>
  </si>
  <si>
    <t>Ａ１－３位</t>
  </si>
  <si>
    <t>Ａ２－３位</t>
  </si>
  <si>
    <t>⑨</t>
  </si>
  <si>
    <t>５･６位決定戦</t>
  </si>
  <si>
    <t>⑥の結果により入替可</t>
  </si>
  <si>
    <t>⑧</t>
  </si>
  <si>
    <t>Ａ１－２位</t>
  </si>
  <si>
    <t>Ａ２－２位</t>
  </si>
  <si>
    <t>３･４位決定戦</t>
  </si>
  <si>
    <t>Ａ１－１位</t>
  </si>
  <si>
    <t>Ａ２－１位</t>
  </si>
  <si>
    <t>１･２位決定戦</t>
  </si>
  <si>
    <t>Ｂリーグ</t>
  </si>
  <si>
    <t>山宮Ｂコート（東側）</t>
  </si>
  <si>
    <t>大石拳伍</t>
  </si>
  <si>
    <t>090-1236-3617</t>
  </si>
  <si>
    <t>Ｂ１</t>
  </si>
  <si>
    <t>Ｂ２</t>
  </si>
  <si>
    <t>Ｂ１－３位</t>
  </si>
  <si>
    <t>Ｂ２－３位</t>
  </si>
  <si>
    <t>Ｂ１－２位</t>
  </si>
  <si>
    <t>Ｂ２－２位</t>
  </si>
  <si>
    <t>Ｂ１－１位</t>
  </si>
  <si>
    <t>Ｂ２－１位</t>
  </si>
  <si>
    <t>Ｃリーグ</t>
  </si>
  <si>
    <t>外神Ｃコート（北側）</t>
  </si>
  <si>
    <t>志村敬正</t>
  </si>
  <si>
    <t>090-9129-9814</t>
  </si>
  <si>
    <t>Ｃ１</t>
  </si>
  <si>
    <t>Ｃ２</t>
  </si>
  <si>
    <t>Ｃ１－３位</t>
  </si>
  <si>
    <t>Ｃ２－３位</t>
  </si>
  <si>
    <t>Ｃ１－２位</t>
  </si>
  <si>
    <t>Ｃ２－２位</t>
  </si>
  <si>
    <t>Ｃ１－１位</t>
  </si>
  <si>
    <t>Ｃ２－１位</t>
  </si>
  <si>
    <t>Ｄリーグ</t>
  </si>
  <si>
    <t>外神Ｄコート（南側）</t>
  </si>
  <si>
    <t>090-2928-4512</t>
  </si>
  <si>
    <t>Ｄ１</t>
  </si>
  <si>
    <t>Ｄ２</t>
  </si>
  <si>
    <t>Ｄ１－３位</t>
  </si>
  <si>
    <t>Ｄ２－３位</t>
  </si>
  <si>
    <t>Ｄ１－２位</t>
  </si>
  <si>
    <t>Ｄ２－２位</t>
  </si>
  <si>
    <t>Ｄ１－１位</t>
  </si>
  <si>
    <t>Ｄ２－１位</t>
  </si>
  <si>
    <t>Ｅリーグ</t>
  </si>
  <si>
    <t>佐野雅章</t>
  </si>
  <si>
    <t>090-8420-2465</t>
  </si>
  <si>
    <t>Ｅ１</t>
  </si>
  <si>
    <t>Ｅ２</t>
  </si>
  <si>
    <t>Ｅ１－３位</t>
  </si>
  <si>
    <t>Ｅ２－３位</t>
  </si>
  <si>
    <t>Ｅ１－２位</t>
  </si>
  <si>
    <t>Ｅ２－２位</t>
  </si>
  <si>
    <t>Ｅ１－１位</t>
  </si>
  <si>
    <t>Ｅ２－１位</t>
  </si>
  <si>
    <t>Ｆリーグ</t>
  </si>
  <si>
    <t>石川竜司</t>
  </si>
  <si>
    <t>090-6083-6095</t>
  </si>
  <si>
    <t>Ｆ１</t>
  </si>
  <si>
    <t>Ｆ２</t>
  </si>
  <si>
    <t>Ｆ１－３位</t>
  </si>
  <si>
    <t>Ｆ２－３位</t>
  </si>
  <si>
    <t>Ｆ１－２位</t>
  </si>
  <si>
    <t>Ｆ２－２位</t>
  </si>
  <si>
    <t>Ｆ１－１位</t>
  </si>
  <si>
    <t>Ｆ２－１位</t>
  </si>
  <si>
    <t>勝</t>
  </si>
  <si>
    <t>分</t>
  </si>
  <si>
    <t>負</t>
  </si>
  <si>
    <t>勝点</t>
  </si>
  <si>
    <t>得失点</t>
  </si>
  <si>
    <t>総得点</t>
  </si>
  <si>
    <t>順位</t>
  </si>
  <si>
    <t>順位決定戦</t>
  </si>
  <si>
    <t>Ａブロック最終順位</t>
  </si>
  <si>
    <t>1位</t>
  </si>
  <si>
    <t>2位</t>
  </si>
  <si>
    <t>3位</t>
  </si>
  <si>
    <t>4位</t>
  </si>
  <si>
    <t>5位</t>
  </si>
  <si>
    <t>6位</t>
  </si>
  <si>
    <t>下段はＰＫ戦の結果</t>
  </si>
  <si>
    <t>Ｂブロック最終順位</t>
  </si>
  <si>
    <t>Ｃブロック最終順位</t>
  </si>
  <si>
    <t>Ｄブロック最終順位</t>
  </si>
  <si>
    <t>Ｅブロック最終順位</t>
  </si>
  <si>
    <t>Ｆブロック最終順位</t>
  </si>
  <si>
    <t>【決勝リーグ組み合わせ】</t>
  </si>
  <si>
    <t>１位リーグ</t>
  </si>
  <si>
    <t>Ａ１位</t>
  </si>
  <si>
    <t>Ｂ１位</t>
  </si>
  <si>
    <t>Ｄ１位</t>
  </si>
  <si>
    <t>Ｅ１位</t>
  </si>
  <si>
    <t>Ｃ１位</t>
  </si>
  <si>
    <t>Ｆ１位</t>
  </si>
  <si>
    <t>２位リーグ</t>
  </si>
  <si>
    <t>Ａ２位</t>
  </si>
  <si>
    <t>Ｂ２位</t>
  </si>
  <si>
    <t>Ｄ２位</t>
  </si>
  <si>
    <t>Ｅ２位</t>
  </si>
  <si>
    <t>Ｃ２位</t>
  </si>
  <si>
    <t>Ｆ２位</t>
  </si>
  <si>
    <t>３位リーグ</t>
  </si>
  <si>
    <t>Ａ３位</t>
  </si>
  <si>
    <t>Ｂ３位</t>
  </si>
  <si>
    <t>Ｄ３位</t>
  </si>
  <si>
    <t>Ｅ３位</t>
  </si>
  <si>
    <t>Ｃ３位</t>
  </si>
  <si>
    <t>Ｆ３位</t>
  </si>
  <si>
    <t>４位リーグ</t>
  </si>
  <si>
    <t>Ａ４位</t>
  </si>
  <si>
    <t>Ｂ４位</t>
  </si>
  <si>
    <t>Ｄ４位</t>
  </si>
  <si>
    <t>Ｅ４位</t>
  </si>
  <si>
    <t>Ｃ４位</t>
  </si>
  <si>
    <t>Ｆ４位</t>
  </si>
  <si>
    <t>５位リーグ</t>
  </si>
  <si>
    <t>Ａ５位</t>
  </si>
  <si>
    <t>Ｂ５位</t>
  </si>
  <si>
    <t>Ｄ５位</t>
  </si>
  <si>
    <t>Ｅ５位</t>
  </si>
  <si>
    <t>Ｃ５位</t>
  </si>
  <si>
    <t>Ｆ５位</t>
  </si>
  <si>
    <t>６位リーグ</t>
  </si>
  <si>
    <t>Ａ６位</t>
  </si>
  <si>
    <t>Ｂ６位</t>
  </si>
  <si>
    <t>Ｄ６位</t>
  </si>
  <si>
    <t>Ｅ６位</t>
  </si>
  <si>
    <t>Ｃ６位</t>
  </si>
  <si>
    <t>Ｆ６位</t>
  </si>
  <si>
    <t>山宮Ａコート</t>
  </si>
  <si>
    <t>本部</t>
  </si>
  <si>
    <t>山宮Ｂコート</t>
  </si>
  <si>
    <t>外神Ｃコート</t>
  </si>
  <si>
    <t>外神Ｄコート</t>
  </si>
  <si>
    <t>１位：Ａ１</t>
  </si>
  <si>
    <t>１位：Ａ２</t>
  </si>
  <si>
    <t>１位リーグ最終順位</t>
  </si>
  <si>
    <t>２位：Ｂ１</t>
  </si>
  <si>
    <t>２位：Ｂ２</t>
  </si>
  <si>
    <t>２位リーグ最終順位</t>
  </si>
  <si>
    <t>３位：Ｃ１</t>
  </si>
  <si>
    <t>３位：Ｃ２</t>
  </si>
  <si>
    <t>３位リーグ最終順位</t>
  </si>
  <si>
    <t>４位：Ｄ１</t>
  </si>
  <si>
    <t>４位：Ｄ２</t>
  </si>
  <si>
    <t>４位リーグ最終順位</t>
  </si>
  <si>
    <t>５位：Ｅ１</t>
  </si>
  <si>
    <t>５位：Ｅ２</t>
  </si>
  <si>
    <t>５位リーグ最終順位</t>
  </si>
  <si>
    <t>６位：Ｆ１</t>
  </si>
  <si>
    <t>６位：Ｆ２</t>
  </si>
  <si>
    <t>６位リーグ最終順位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</si>
</sst>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ＭＳ Ｐゴシック"/>
      <scheme val="minor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shrinkToFit="1"/>
    </xf>
    <xf numFmtId="49" fontId="2" fillId="0" borderId="28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0" fontId="2" fillId="0" borderId="30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20" fontId="2" fillId="0" borderId="30" xfId="0" applyNumberFormat="1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20" fontId="2" fillId="0" borderId="9" xfId="0" applyNumberFormat="1" applyFont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 shrinkToFit="1"/>
    </xf>
    <xf numFmtId="0" fontId="5" fillId="0" borderId="11" xfId="0" applyFont="1" applyBorder="1"/>
    <xf numFmtId="0" fontId="5" fillId="0" borderId="25" xfId="0" applyFont="1" applyBorder="1"/>
    <xf numFmtId="0" fontId="2" fillId="0" borderId="6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6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17" xfId="0" applyFont="1" applyBorder="1"/>
    <xf numFmtId="0" fontId="4" fillId="0" borderId="7" xfId="0" applyFont="1" applyBorder="1" applyAlignment="1">
      <alignment horizontal="center" vertical="center" shrinkToFit="1"/>
    </xf>
    <xf numFmtId="0" fontId="5" fillId="0" borderId="14" xfId="0" applyFont="1" applyBorder="1"/>
    <xf numFmtId="0" fontId="4" fillId="0" borderId="2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0" fillId="0" borderId="0" xfId="0"/>
    <xf numFmtId="0" fontId="8" fillId="0" borderId="24" xfId="0" applyFont="1" applyBorder="1" applyAlignment="1">
      <alignment horizontal="center" vertical="top" shrinkToFit="1"/>
    </xf>
    <xf numFmtId="20" fontId="2" fillId="0" borderId="24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20" fontId="10" fillId="0" borderId="2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0" fontId="6" fillId="0" borderId="31" xfId="0" applyNumberFormat="1" applyFont="1" applyBorder="1" applyAlignment="1">
      <alignment horizontal="center" vertical="center"/>
    </xf>
    <xf numFmtId="0" fontId="5" fillId="0" borderId="31" xfId="0" applyFont="1" applyBorder="1"/>
    <xf numFmtId="0" fontId="2" fillId="0" borderId="29" xfId="0" applyFont="1" applyBorder="1" applyAlignment="1">
      <alignment vertical="center"/>
    </xf>
    <xf numFmtId="0" fontId="5" fillId="0" borderId="29" xfId="0" applyFont="1" applyBorder="1"/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 shrinkToFit="1"/>
    </xf>
    <xf numFmtId="0" fontId="5" fillId="0" borderId="22" xfId="0" applyFont="1" applyBorder="1"/>
    <xf numFmtId="0" fontId="5" fillId="0" borderId="34" xfId="0" applyFont="1" applyBorder="1"/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5" fillId="0" borderId="36" xfId="0" applyFont="1" applyBorder="1"/>
    <xf numFmtId="0" fontId="5" fillId="0" borderId="37" xfId="0" applyFont="1" applyBorder="1"/>
    <xf numFmtId="0" fontId="5" fillId="0" borderId="30" xfId="0" applyFont="1" applyBorder="1"/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1057275</xdr:colOff>
      <xdr:row>29</xdr:row>
      <xdr:rowOff>123825</xdr:rowOff>
    </xdr:from>
    <xdr:ext cx="0" cy="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</xdr:colOff>
      <xdr:row>7</xdr:row>
      <xdr:rowOff>171450</xdr:rowOff>
    </xdr:from>
    <xdr:ext cx="200025" cy="790575"/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952999" y="2114549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23</xdr:row>
      <xdr:rowOff>0</xdr:rowOff>
    </xdr:from>
    <xdr:ext cx="200025" cy="790575"/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924425" y="57054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38</xdr:row>
      <xdr:rowOff>0</xdr:rowOff>
    </xdr:from>
    <xdr:ext cx="200025" cy="790575"/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4924425" y="92868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53</xdr:row>
      <xdr:rowOff>0</xdr:rowOff>
    </xdr:from>
    <xdr:ext cx="200025" cy="790575"/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4924425" y="128682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68</xdr:row>
      <xdr:rowOff>0</xdr:rowOff>
    </xdr:from>
    <xdr:ext cx="200025" cy="790575"/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4924425" y="164496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83</xdr:row>
      <xdr:rowOff>0</xdr:rowOff>
    </xdr:from>
    <xdr:ext cx="200025" cy="790575"/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924425" y="200310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8</xdr:row>
      <xdr:rowOff>0</xdr:rowOff>
    </xdr:from>
    <xdr:ext cx="200025" cy="790575"/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4962525" y="21240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23</xdr:row>
      <xdr:rowOff>0</xdr:rowOff>
    </xdr:from>
    <xdr:ext cx="200025" cy="790575"/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4962525" y="57054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38</xdr:row>
      <xdr:rowOff>0</xdr:rowOff>
    </xdr:from>
    <xdr:ext cx="200025" cy="790575"/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4962525" y="92868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53</xdr:row>
      <xdr:rowOff>0</xdr:rowOff>
    </xdr:from>
    <xdr:ext cx="200025" cy="790575"/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4962525" y="128682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68</xdr:row>
      <xdr:rowOff>0</xdr:rowOff>
    </xdr:from>
    <xdr:ext cx="200025" cy="790575"/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4962525" y="164496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  <xdr:oneCellAnchor>
    <xdr:from>
      <xdr:col>11</xdr:col>
      <xdr:colOff>0</xdr:colOff>
      <xdr:row>83</xdr:row>
      <xdr:rowOff>0</xdr:rowOff>
    </xdr:from>
    <xdr:ext cx="200025" cy="790575"/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4962525" y="20031075"/>
          <a:ext cx="200025" cy="790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lvl="0" algn="l"/>
          <a:endParaRPr kumimoji="1" lang="ja-JP" altLang="en-US" sz="1100" kern="12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workbookViewId="0">
      <selection sqref="A1:F1"/>
    </sheetView>
  </sheetViews>
  <sheetFormatPr defaultColWidth="14.44140625" defaultRowHeight="15" customHeight="1" x14ac:dyDescent="0.2"/>
  <cols>
    <col min="1" max="1" width="5.44140625" customWidth="1"/>
    <col min="2" max="2" width="7.44140625" customWidth="1"/>
    <col min="3" max="3" width="10.44140625" customWidth="1"/>
    <col min="4" max="4" width="5.6640625" customWidth="1"/>
    <col min="5" max="5" width="30.5546875" customWidth="1"/>
    <col min="6" max="6" width="14.33203125" customWidth="1"/>
    <col min="7" max="7" width="11.44140625" customWidth="1"/>
    <col min="8" max="8" width="21" customWidth="1"/>
    <col min="9" max="11" width="8.6640625" customWidth="1"/>
  </cols>
  <sheetData>
    <row r="1" spans="1:11" ht="19.5" customHeight="1" x14ac:dyDescent="0.25">
      <c r="A1" s="70" t="s">
        <v>0</v>
      </c>
      <c r="B1" s="71"/>
      <c r="C1" s="71"/>
      <c r="D1" s="71"/>
      <c r="E1" s="71"/>
      <c r="F1" s="71"/>
      <c r="G1" s="1"/>
      <c r="H1" s="2"/>
      <c r="I1" s="2"/>
      <c r="J1" s="2"/>
      <c r="K1" s="2"/>
    </row>
    <row r="2" spans="1:11" ht="19.5" customHeight="1" x14ac:dyDescent="0.2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/>
      <c r="H2" s="2"/>
      <c r="I2" s="2"/>
      <c r="J2" s="2"/>
      <c r="K2" s="2"/>
    </row>
    <row r="3" spans="1:11" ht="19.5" customHeight="1" x14ac:dyDescent="0.2">
      <c r="A3" s="63" t="s">
        <v>7</v>
      </c>
      <c r="B3" s="59" t="s">
        <v>8</v>
      </c>
      <c r="C3" s="67" t="s">
        <v>9</v>
      </c>
      <c r="D3" s="9">
        <v>1</v>
      </c>
      <c r="E3" s="10" t="s">
        <v>10</v>
      </c>
      <c r="F3" s="11" t="s">
        <v>11</v>
      </c>
      <c r="G3" s="12">
        <v>1</v>
      </c>
      <c r="H3" s="13" t="s">
        <v>12</v>
      </c>
      <c r="I3" s="2"/>
      <c r="J3" s="2"/>
      <c r="K3" s="2"/>
    </row>
    <row r="4" spans="1:11" ht="19.5" customHeight="1" x14ac:dyDescent="0.2">
      <c r="A4" s="57"/>
      <c r="B4" s="60"/>
      <c r="C4" s="65"/>
      <c r="D4" s="14">
        <f t="shared" ref="D4:D38" si="0">+D3+1</f>
        <v>2</v>
      </c>
      <c r="E4" s="10" t="s">
        <v>13</v>
      </c>
      <c r="F4" s="11" t="s">
        <v>14</v>
      </c>
      <c r="G4" s="12">
        <v>2</v>
      </c>
      <c r="H4" s="13" t="s">
        <v>15</v>
      </c>
      <c r="I4" s="2"/>
      <c r="J4" s="2"/>
      <c r="K4" s="2"/>
    </row>
    <row r="5" spans="1:11" ht="19.5" customHeight="1" x14ac:dyDescent="0.2">
      <c r="A5" s="57"/>
      <c r="B5" s="60"/>
      <c r="C5" s="68"/>
      <c r="D5" s="14">
        <f t="shared" si="0"/>
        <v>3</v>
      </c>
      <c r="E5" s="10" t="s">
        <v>16</v>
      </c>
      <c r="F5" s="11" t="s">
        <v>17</v>
      </c>
      <c r="G5" s="12">
        <v>3</v>
      </c>
      <c r="H5" s="13" t="s">
        <v>18</v>
      </c>
      <c r="I5" s="2"/>
      <c r="J5" s="2"/>
      <c r="K5" s="2"/>
    </row>
    <row r="6" spans="1:11" ht="19.5" customHeight="1" x14ac:dyDescent="0.2">
      <c r="A6" s="57"/>
      <c r="B6" s="60"/>
      <c r="C6" s="64" t="s">
        <v>19</v>
      </c>
      <c r="D6" s="14">
        <f t="shared" si="0"/>
        <v>4</v>
      </c>
      <c r="E6" s="10" t="s">
        <v>20</v>
      </c>
      <c r="F6" s="15" t="s">
        <v>21</v>
      </c>
      <c r="G6" s="12">
        <v>4</v>
      </c>
      <c r="H6" s="13" t="s">
        <v>22</v>
      </c>
      <c r="I6" s="2"/>
      <c r="J6" s="2"/>
      <c r="K6" s="2"/>
    </row>
    <row r="7" spans="1:11" ht="19.5" customHeight="1" x14ac:dyDescent="0.2">
      <c r="A7" s="57"/>
      <c r="B7" s="60"/>
      <c r="C7" s="65"/>
      <c r="D7" s="14">
        <f t="shared" si="0"/>
        <v>5</v>
      </c>
      <c r="E7" s="10" t="s">
        <v>23</v>
      </c>
      <c r="F7" s="11" t="s">
        <v>24</v>
      </c>
      <c r="G7" s="12">
        <v>5</v>
      </c>
      <c r="H7" s="13" t="s">
        <v>23</v>
      </c>
      <c r="I7" s="2"/>
      <c r="J7" s="2"/>
      <c r="K7" s="2"/>
    </row>
    <row r="8" spans="1:11" ht="19.5" customHeight="1" x14ac:dyDescent="0.2">
      <c r="A8" s="57"/>
      <c r="B8" s="61"/>
      <c r="C8" s="66"/>
      <c r="D8" s="16">
        <f t="shared" si="0"/>
        <v>6</v>
      </c>
      <c r="E8" s="17" t="s">
        <v>25</v>
      </c>
      <c r="F8" s="18" t="s">
        <v>26</v>
      </c>
      <c r="G8" s="12">
        <v>6</v>
      </c>
      <c r="H8" s="13" t="s">
        <v>27</v>
      </c>
      <c r="I8" s="2"/>
      <c r="J8" s="2"/>
      <c r="K8" s="2"/>
    </row>
    <row r="9" spans="1:11" ht="19.5" customHeight="1" x14ac:dyDescent="0.2">
      <c r="A9" s="57"/>
      <c r="B9" s="59" t="s">
        <v>28</v>
      </c>
      <c r="C9" s="67" t="s">
        <v>29</v>
      </c>
      <c r="D9" s="19">
        <f t="shared" si="0"/>
        <v>7</v>
      </c>
      <c r="E9" s="20" t="s">
        <v>30</v>
      </c>
      <c r="F9" s="21" t="s">
        <v>31</v>
      </c>
      <c r="G9" s="12">
        <v>7</v>
      </c>
      <c r="H9" s="13" t="s">
        <v>32</v>
      </c>
      <c r="I9" s="2"/>
      <c r="J9" s="2"/>
      <c r="K9" s="2"/>
    </row>
    <row r="10" spans="1:11" ht="19.5" customHeight="1" x14ac:dyDescent="0.2">
      <c r="A10" s="57"/>
      <c r="B10" s="60"/>
      <c r="C10" s="65"/>
      <c r="D10" s="22">
        <f t="shared" si="0"/>
        <v>8</v>
      </c>
      <c r="E10" s="10" t="s">
        <v>33</v>
      </c>
      <c r="F10" s="23" t="s">
        <v>34</v>
      </c>
      <c r="G10" s="12">
        <v>8</v>
      </c>
      <c r="H10" s="13" t="s">
        <v>35</v>
      </c>
      <c r="I10" s="2"/>
      <c r="J10" s="2"/>
      <c r="K10" s="2"/>
    </row>
    <row r="11" spans="1:11" ht="19.5" customHeight="1" x14ac:dyDescent="0.2">
      <c r="A11" s="57"/>
      <c r="B11" s="60"/>
      <c r="C11" s="68"/>
      <c r="D11" s="22">
        <f t="shared" si="0"/>
        <v>9</v>
      </c>
      <c r="E11" s="10" t="s">
        <v>36</v>
      </c>
      <c r="F11" s="24" t="s">
        <v>37</v>
      </c>
      <c r="G11" s="12">
        <v>9</v>
      </c>
      <c r="H11" s="13" t="s">
        <v>38</v>
      </c>
      <c r="I11" s="2"/>
      <c r="J11" s="2"/>
      <c r="K11" s="2"/>
    </row>
    <row r="12" spans="1:11" ht="19.5" customHeight="1" x14ac:dyDescent="0.2">
      <c r="A12" s="57"/>
      <c r="B12" s="60"/>
      <c r="C12" s="69" t="s">
        <v>39</v>
      </c>
      <c r="D12" s="22">
        <f t="shared" si="0"/>
        <v>10</v>
      </c>
      <c r="E12" s="25" t="s">
        <v>40</v>
      </c>
      <c r="F12" s="11" t="s">
        <v>41</v>
      </c>
      <c r="G12" s="12">
        <v>10</v>
      </c>
      <c r="H12" s="13" t="s">
        <v>42</v>
      </c>
      <c r="I12" s="2"/>
      <c r="J12" s="2"/>
      <c r="K12" s="2"/>
    </row>
    <row r="13" spans="1:11" ht="19.5" customHeight="1" x14ac:dyDescent="0.2">
      <c r="A13" s="57"/>
      <c r="B13" s="60"/>
      <c r="C13" s="65"/>
      <c r="D13" s="22">
        <f t="shared" si="0"/>
        <v>11</v>
      </c>
      <c r="E13" s="26" t="s">
        <v>43</v>
      </c>
      <c r="F13" s="11" t="s">
        <v>44</v>
      </c>
      <c r="G13" s="12">
        <v>11</v>
      </c>
      <c r="H13" s="13" t="s">
        <v>45</v>
      </c>
      <c r="I13" s="2"/>
      <c r="J13" s="2"/>
      <c r="K13" s="2"/>
    </row>
    <row r="14" spans="1:11" ht="19.5" customHeight="1" x14ac:dyDescent="0.2">
      <c r="A14" s="58"/>
      <c r="B14" s="61"/>
      <c r="C14" s="66"/>
      <c r="D14" s="27">
        <f t="shared" si="0"/>
        <v>12</v>
      </c>
      <c r="E14" s="17" t="s">
        <v>46</v>
      </c>
      <c r="F14" s="28" t="s">
        <v>47</v>
      </c>
      <c r="G14" s="12">
        <v>12</v>
      </c>
      <c r="H14" s="13" t="s">
        <v>48</v>
      </c>
      <c r="I14" s="2"/>
      <c r="J14" s="2"/>
      <c r="K14" s="2"/>
    </row>
    <row r="15" spans="1:11" ht="19.5" customHeight="1" x14ac:dyDescent="0.2">
      <c r="A15" s="63" t="s">
        <v>49</v>
      </c>
      <c r="B15" s="59" t="s">
        <v>50</v>
      </c>
      <c r="C15" s="67" t="s">
        <v>51</v>
      </c>
      <c r="D15" s="19">
        <f t="shared" si="0"/>
        <v>13</v>
      </c>
      <c r="E15" s="10" t="s">
        <v>52</v>
      </c>
      <c r="F15" s="21" t="s">
        <v>53</v>
      </c>
      <c r="G15" s="12">
        <v>13</v>
      </c>
      <c r="H15" s="13" t="s">
        <v>54</v>
      </c>
      <c r="I15" s="2"/>
      <c r="J15" s="2"/>
      <c r="K15" s="2"/>
    </row>
    <row r="16" spans="1:11" ht="19.5" customHeight="1" x14ac:dyDescent="0.2">
      <c r="A16" s="57"/>
      <c r="B16" s="60"/>
      <c r="C16" s="65"/>
      <c r="D16" s="22">
        <f t="shared" si="0"/>
        <v>14</v>
      </c>
      <c r="E16" s="10" t="s">
        <v>55</v>
      </c>
      <c r="F16" s="11" t="s">
        <v>56</v>
      </c>
      <c r="G16" s="12">
        <v>14</v>
      </c>
      <c r="H16" s="13" t="s">
        <v>57</v>
      </c>
      <c r="I16" s="2"/>
      <c r="J16" s="2"/>
      <c r="K16" s="2"/>
    </row>
    <row r="17" spans="1:11" ht="19.5" customHeight="1" x14ac:dyDescent="0.2">
      <c r="A17" s="57"/>
      <c r="B17" s="60"/>
      <c r="C17" s="68"/>
      <c r="D17" s="22">
        <f t="shared" si="0"/>
        <v>15</v>
      </c>
      <c r="E17" s="10" t="s">
        <v>58</v>
      </c>
      <c r="F17" s="11" t="s">
        <v>59</v>
      </c>
      <c r="G17" s="12">
        <v>15</v>
      </c>
      <c r="H17" s="13" t="s">
        <v>60</v>
      </c>
      <c r="I17" s="2"/>
      <c r="J17" s="2"/>
      <c r="K17" s="2"/>
    </row>
    <row r="18" spans="1:11" ht="19.5" customHeight="1" x14ac:dyDescent="0.2">
      <c r="A18" s="57"/>
      <c r="B18" s="60"/>
      <c r="C18" s="64" t="s">
        <v>61</v>
      </c>
      <c r="D18" s="22">
        <f t="shared" si="0"/>
        <v>16</v>
      </c>
      <c r="E18" s="10" t="s">
        <v>62</v>
      </c>
      <c r="F18" s="29" t="s">
        <v>63</v>
      </c>
      <c r="G18" s="12">
        <v>16</v>
      </c>
      <c r="H18" s="13" t="s">
        <v>64</v>
      </c>
      <c r="I18" s="2"/>
      <c r="J18" s="2"/>
      <c r="K18" s="2"/>
    </row>
    <row r="19" spans="1:11" ht="19.5" customHeight="1" x14ac:dyDescent="0.2">
      <c r="A19" s="57"/>
      <c r="B19" s="60"/>
      <c r="C19" s="65"/>
      <c r="D19" s="22">
        <f t="shared" si="0"/>
        <v>17</v>
      </c>
      <c r="E19" s="10" t="s">
        <v>65</v>
      </c>
      <c r="F19" s="11" t="s">
        <v>66</v>
      </c>
      <c r="G19" s="12">
        <v>17</v>
      </c>
      <c r="H19" s="13" t="s">
        <v>67</v>
      </c>
      <c r="I19" s="2"/>
      <c r="J19" s="2"/>
      <c r="K19" s="2"/>
    </row>
    <row r="20" spans="1:11" ht="19.5" customHeight="1" x14ac:dyDescent="0.2">
      <c r="A20" s="57"/>
      <c r="B20" s="61"/>
      <c r="C20" s="66"/>
      <c r="D20" s="27">
        <f t="shared" si="0"/>
        <v>18</v>
      </c>
      <c r="E20" s="10" t="s">
        <v>68</v>
      </c>
      <c r="F20" s="28" t="s">
        <v>69</v>
      </c>
      <c r="G20" s="12">
        <v>18</v>
      </c>
      <c r="H20" s="13" t="s">
        <v>70</v>
      </c>
      <c r="I20" s="2"/>
      <c r="J20" s="2"/>
      <c r="K20" s="2"/>
    </row>
    <row r="21" spans="1:11" ht="19.5" customHeight="1" x14ac:dyDescent="0.2">
      <c r="A21" s="57"/>
      <c r="B21" s="59" t="s">
        <v>71</v>
      </c>
      <c r="C21" s="67" t="s">
        <v>72</v>
      </c>
      <c r="D21" s="19">
        <f t="shared" si="0"/>
        <v>19</v>
      </c>
      <c r="E21" s="20" t="s">
        <v>73</v>
      </c>
      <c r="F21" s="30" t="s">
        <v>74</v>
      </c>
      <c r="G21" s="12">
        <v>19</v>
      </c>
      <c r="H21" s="13" t="s">
        <v>75</v>
      </c>
      <c r="I21" s="2"/>
      <c r="J21" s="2"/>
      <c r="K21" s="2"/>
    </row>
    <row r="22" spans="1:11" ht="19.5" customHeight="1" x14ac:dyDescent="0.2">
      <c r="A22" s="57"/>
      <c r="B22" s="60"/>
      <c r="C22" s="65"/>
      <c r="D22" s="22">
        <f t="shared" si="0"/>
        <v>20</v>
      </c>
      <c r="E22" s="10" t="s">
        <v>76</v>
      </c>
      <c r="F22" s="23" t="s">
        <v>77</v>
      </c>
      <c r="G22" s="12">
        <v>20</v>
      </c>
      <c r="H22" s="13" t="s">
        <v>78</v>
      </c>
      <c r="I22" s="2"/>
      <c r="J22" s="2"/>
      <c r="K22" s="2"/>
    </row>
    <row r="23" spans="1:11" ht="19.5" customHeight="1" x14ac:dyDescent="0.2">
      <c r="A23" s="57"/>
      <c r="B23" s="60"/>
      <c r="C23" s="68"/>
      <c r="D23" s="22">
        <f t="shared" si="0"/>
        <v>21</v>
      </c>
      <c r="E23" s="10" t="s">
        <v>79</v>
      </c>
      <c r="F23" s="11" t="s">
        <v>80</v>
      </c>
      <c r="G23" s="12">
        <v>21</v>
      </c>
      <c r="H23" s="13" t="s">
        <v>81</v>
      </c>
      <c r="I23" s="2"/>
      <c r="J23" s="2"/>
      <c r="K23" s="2"/>
    </row>
    <row r="24" spans="1:11" ht="19.5" customHeight="1" x14ac:dyDescent="0.2">
      <c r="A24" s="57"/>
      <c r="B24" s="60"/>
      <c r="C24" s="69" t="s">
        <v>82</v>
      </c>
      <c r="D24" s="22">
        <f t="shared" si="0"/>
        <v>22</v>
      </c>
      <c r="E24" s="10" t="s">
        <v>83</v>
      </c>
      <c r="F24" s="23" t="s">
        <v>84</v>
      </c>
      <c r="G24" s="12">
        <v>22</v>
      </c>
      <c r="H24" s="13" t="s">
        <v>83</v>
      </c>
      <c r="I24" s="2"/>
      <c r="J24" s="2"/>
      <c r="K24" s="2"/>
    </row>
    <row r="25" spans="1:11" ht="19.5" customHeight="1" x14ac:dyDescent="0.2">
      <c r="A25" s="57"/>
      <c r="B25" s="60"/>
      <c r="C25" s="65"/>
      <c r="D25" s="22">
        <f t="shared" si="0"/>
        <v>23</v>
      </c>
      <c r="E25" s="10" t="s">
        <v>85</v>
      </c>
      <c r="F25" s="11" t="s">
        <v>86</v>
      </c>
      <c r="G25" s="12">
        <v>23</v>
      </c>
      <c r="H25" s="13" t="s">
        <v>87</v>
      </c>
      <c r="I25" s="2"/>
      <c r="J25" s="2"/>
      <c r="K25" s="2"/>
    </row>
    <row r="26" spans="1:11" ht="19.5" customHeight="1" x14ac:dyDescent="0.2">
      <c r="A26" s="58"/>
      <c r="B26" s="61"/>
      <c r="C26" s="66"/>
      <c r="D26" s="27">
        <f t="shared" si="0"/>
        <v>24</v>
      </c>
      <c r="E26" s="17" t="s">
        <v>88</v>
      </c>
      <c r="F26" s="28" t="s">
        <v>89</v>
      </c>
      <c r="G26" s="12">
        <v>24</v>
      </c>
      <c r="H26" s="13" t="s">
        <v>90</v>
      </c>
      <c r="I26" s="2"/>
      <c r="J26" s="2"/>
      <c r="K26" s="2"/>
    </row>
    <row r="27" spans="1:11" ht="19.5" customHeight="1" x14ac:dyDescent="0.2">
      <c r="A27" s="56" t="s">
        <v>91</v>
      </c>
      <c r="B27" s="59" t="s">
        <v>92</v>
      </c>
      <c r="C27" s="67" t="s">
        <v>93</v>
      </c>
      <c r="D27" s="19">
        <f t="shared" si="0"/>
        <v>25</v>
      </c>
      <c r="E27" s="20" t="s">
        <v>94</v>
      </c>
      <c r="F27" s="21" t="s">
        <v>95</v>
      </c>
      <c r="G27" s="12">
        <v>25</v>
      </c>
      <c r="H27" s="13" t="s">
        <v>96</v>
      </c>
      <c r="I27" s="2"/>
      <c r="J27" s="2"/>
      <c r="K27" s="2"/>
    </row>
    <row r="28" spans="1:11" ht="19.5" customHeight="1" x14ac:dyDescent="0.2">
      <c r="A28" s="57"/>
      <c r="B28" s="60"/>
      <c r="C28" s="65"/>
      <c r="D28" s="22">
        <f t="shared" si="0"/>
        <v>26</v>
      </c>
      <c r="E28" s="10" t="s">
        <v>97</v>
      </c>
      <c r="F28" s="11" t="s">
        <v>98</v>
      </c>
      <c r="G28" s="12">
        <v>26</v>
      </c>
      <c r="H28" s="13" t="s">
        <v>99</v>
      </c>
      <c r="I28" s="2"/>
      <c r="J28" s="2"/>
      <c r="K28" s="2"/>
    </row>
    <row r="29" spans="1:11" ht="19.5" customHeight="1" x14ac:dyDescent="0.2">
      <c r="A29" s="57"/>
      <c r="B29" s="60"/>
      <c r="C29" s="68"/>
      <c r="D29" s="22">
        <f t="shared" si="0"/>
        <v>27</v>
      </c>
      <c r="E29" s="10" t="s">
        <v>100</v>
      </c>
      <c r="F29" s="11" t="s">
        <v>101</v>
      </c>
      <c r="G29" s="12">
        <v>27</v>
      </c>
      <c r="H29" s="13" t="s">
        <v>102</v>
      </c>
      <c r="I29" s="2"/>
      <c r="J29" s="2"/>
      <c r="K29" s="2"/>
    </row>
    <row r="30" spans="1:11" ht="19.5" customHeight="1" x14ac:dyDescent="0.2">
      <c r="A30" s="57"/>
      <c r="B30" s="60"/>
      <c r="C30" s="64" t="s">
        <v>103</v>
      </c>
      <c r="D30" s="22">
        <f t="shared" si="0"/>
        <v>28</v>
      </c>
      <c r="E30" s="10" t="s">
        <v>104</v>
      </c>
      <c r="F30" s="11" t="s">
        <v>105</v>
      </c>
      <c r="G30" s="12">
        <v>28</v>
      </c>
      <c r="H30" s="13" t="s">
        <v>106</v>
      </c>
      <c r="I30" s="2"/>
      <c r="J30" s="2"/>
      <c r="K30" s="2"/>
    </row>
    <row r="31" spans="1:11" ht="19.5" customHeight="1" x14ac:dyDescent="0.2">
      <c r="A31" s="57"/>
      <c r="B31" s="60"/>
      <c r="C31" s="65"/>
      <c r="D31" s="22">
        <f t="shared" si="0"/>
        <v>29</v>
      </c>
      <c r="E31" s="10" t="s">
        <v>107</v>
      </c>
      <c r="F31" s="11" t="s">
        <v>108</v>
      </c>
      <c r="G31" s="12">
        <v>29</v>
      </c>
      <c r="H31" s="13" t="s">
        <v>109</v>
      </c>
      <c r="I31" s="2"/>
      <c r="J31" s="2"/>
      <c r="K31" s="2"/>
    </row>
    <row r="32" spans="1:11" ht="19.5" customHeight="1" x14ac:dyDescent="0.2">
      <c r="A32" s="58"/>
      <c r="B32" s="61"/>
      <c r="C32" s="66"/>
      <c r="D32" s="27">
        <f t="shared" si="0"/>
        <v>30</v>
      </c>
      <c r="E32" s="17" t="s">
        <v>110</v>
      </c>
      <c r="F32" s="28" t="s">
        <v>111</v>
      </c>
      <c r="G32" s="12">
        <v>30</v>
      </c>
      <c r="H32" s="13" t="s">
        <v>112</v>
      </c>
      <c r="I32" s="2"/>
      <c r="J32" s="2"/>
      <c r="K32" s="2"/>
    </row>
    <row r="33" spans="1:11" ht="19.5" customHeight="1" x14ac:dyDescent="0.2">
      <c r="A33" s="62" t="s">
        <v>113</v>
      </c>
      <c r="B33" s="59" t="s">
        <v>114</v>
      </c>
      <c r="C33" s="67" t="s">
        <v>115</v>
      </c>
      <c r="D33" s="9">
        <f t="shared" si="0"/>
        <v>31</v>
      </c>
      <c r="E33" s="20" t="s">
        <v>116</v>
      </c>
      <c r="F33" s="30" t="s">
        <v>117</v>
      </c>
      <c r="G33" s="12">
        <v>31</v>
      </c>
      <c r="H33" s="13" t="s">
        <v>118</v>
      </c>
      <c r="I33" s="2"/>
      <c r="J33" s="2"/>
      <c r="K33" s="2"/>
    </row>
    <row r="34" spans="1:11" ht="19.5" customHeight="1" x14ac:dyDescent="0.2">
      <c r="A34" s="57"/>
      <c r="B34" s="60"/>
      <c r="C34" s="65"/>
      <c r="D34" s="14">
        <f t="shared" si="0"/>
        <v>32</v>
      </c>
      <c r="E34" s="10" t="s">
        <v>119</v>
      </c>
      <c r="F34" s="29" t="s">
        <v>120</v>
      </c>
      <c r="G34" s="12">
        <v>32</v>
      </c>
      <c r="H34" s="13" t="s">
        <v>121</v>
      </c>
      <c r="I34" s="2"/>
      <c r="J34" s="2"/>
      <c r="K34" s="2"/>
    </row>
    <row r="35" spans="1:11" ht="19.5" customHeight="1" x14ac:dyDescent="0.2">
      <c r="A35" s="57"/>
      <c r="B35" s="60"/>
      <c r="C35" s="68"/>
      <c r="D35" s="14">
        <f t="shared" si="0"/>
        <v>33</v>
      </c>
      <c r="E35" s="10" t="s">
        <v>122</v>
      </c>
      <c r="F35" s="11" t="s">
        <v>123</v>
      </c>
      <c r="G35" s="12">
        <v>33</v>
      </c>
      <c r="H35" s="13" t="s">
        <v>124</v>
      </c>
      <c r="I35" s="2"/>
      <c r="J35" s="2"/>
      <c r="K35" s="2"/>
    </row>
    <row r="36" spans="1:11" ht="19.5" customHeight="1" x14ac:dyDescent="0.2">
      <c r="A36" s="57"/>
      <c r="B36" s="60"/>
      <c r="C36" s="64" t="s">
        <v>125</v>
      </c>
      <c r="D36" s="14">
        <f t="shared" si="0"/>
        <v>34</v>
      </c>
      <c r="E36" s="25" t="s">
        <v>126</v>
      </c>
      <c r="F36" s="31" t="s">
        <v>127</v>
      </c>
      <c r="G36" s="12">
        <v>34</v>
      </c>
      <c r="H36" s="13" t="s">
        <v>128</v>
      </c>
      <c r="I36" s="2"/>
      <c r="J36" s="2"/>
      <c r="K36" s="2"/>
    </row>
    <row r="37" spans="1:11" ht="19.5" customHeight="1" x14ac:dyDescent="0.2">
      <c r="A37" s="57"/>
      <c r="B37" s="60"/>
      <c r="C37" s="65"/>
      <c r="D37" s="14">
        <f t="shared" si="0"/>
        <v>35</v>
      </c>
      <c r="E37" s="10" t="s">
        <v>129</v>
      </c>
      <c r="F37" s="29" t="s">
        <v>130</v>
      </c>
      <c r="G37" s="12">
        <v>35</v>
      </c>
      <c r="H37" s="13" t="s">
        <v>131</v>
      </c>
      <c r="I37" s="2"/>
      <c r="J37" s="2"/>
      <c r="K37" s="2"/>
    </row>
    <row r="38" spans="1:11" ht="19.5" customHeight="1" x14ac:dyDescent="0.2">
      <c r="A38" s="58"/>
      <c r="B38" s="61"/>
      <c r="C38" s="66"/>
      <c r="D38" s="16">
        <f t="shared" si="0"/>
        <v>36</v>
      </c>
      <c r="E38" s="17" t="s">
        <v>132</v>
      </c>
      <c r="F38" s="28" t="s">
        <v>133</v>
      </c>
      <c r="G38" s="12">
        <v>36</v>
      </c>
      <c r="H38" s="13" t="s">
        <v>134</v>
      </c>
      <c r="I38" s="2"/>
      <c r="J38" s="2"/>
      <c r="K38" s="2"/>
    </row>
    <row r="39" spans="1:11" ht="19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9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9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3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3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3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3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3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3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3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3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3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3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3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3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3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3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3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3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3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3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3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3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3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3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3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3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3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3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3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3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3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3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3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3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3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3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3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3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3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3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3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3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3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3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3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3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3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3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3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3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3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3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3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3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23">
    <mergeCell ref="C12:C14"/>
    <mergeCell ref="C15:C17"/>
    <mergeCell ref="B15:B20"/>
    <mergeCell ref="B21:B26"/>
    <mergeCell ref="A1:F1"/>
    <mergeCell ref="C3:C5"/>
    <mergeCell ref="C6:C8"/>
    <mergeCell ref="C9:C11"/>
    <mergeCell ref="C24:C26"/>
    <mergeCell ref="C18:C20"/>
    <mergeCell ref="C21:C23"/>
    <mergeCell ref="C36:C38"/>
    <mergeCell ref="C30:C32"/>
    <mergeCell ref="C33:C35"/>
    <mergeCell ref="C27:C29"/>
    <mergeCell ref="A27:A32"/>
    <mergeCell ref="B27:B32"/>
    <mergeCell ref="A33:A38"/>
    <mergeCell ref="A3:A14"/>
    <mergeCell ref="B3:B8"/>
    <mergeCell ref="B9:B14"/>
    <mergeCell ref="A15:A26"/>
    <mergeCell ref="B33:B38"/>
  </mergeCells>
  <phoneticPr fontId="11"/>
  <printOptions horizontalCentered="1" verticalCentered="1"/>
  <pageMargins left="0.78740157480314965" right="0.39370078740157483" top="0.39370078740157483" bottom="0.39370078740157483" header="0" footer="0"/>
  <pageSetup paperSize="13" scale="9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"/>
  <sheetViews>
    <sheetView tabSelected="1" topLeftCell="A55" workbookViewId="0">
      <selection sqref="A1:C1"/>
    </sheetView>
  </sheetViews>
  <sheetFormatPr defaultColWidth="14.44140625" defaultRowHeight="15" customHeight="1" x14ac:dyDescent="0.2"/>
  <cols>
    <col min="1" max="1" width="3.6640625" customWidth="1"/>
    <col min="2" max="2" width="7" customWidth="1"/>
    <col min="3" max="3" width="9" customWidth="1"/>
    <col min="4" max="4" width="4.88671875" customWidth="1"/>
    <col min="5" max="5" width="3" customWidth="1"/>
    <col min="6" max="6" width="4.88671875" customWidth="1"/>
    <col min="7" max="7" width="9" customWidth="1"/>
    <col min="8" max="8" width="4.88671875" customWidth="1"/>
    <col min="9" max="9" width="3.6640625" customWidth="1"/>
    <col min="10" max="10" width="5.44140625" customWidth="1"/>
    <col min="11" max="11" width="9" customWidth="1"/>
    <col min="12" max="12" width="4.88671875" customWidth="1"/>
    <col min="13" max="13" width="3" customWidth="1"/>
    <col min="14" max="14" width="4.88671875" customWidth="1"/>
    <col min="15" max="15" width="9" customWidth="1"/>
    <col min="16" max="16" width="4.88671875" customWidth="1"/>
  </cols>
  <sheetData>
    <row r="1" spans="1:16" ht="24.75" customHeight="1" x14ac:dyDescent="0.2">
      <c r="A1" s="84" t="s">
        <v>135</v>
      </c>
      <c r="B1" s="80"/>
      <c r="C1" s="80"/>
      <c r="D1" s="33" t="s">
        <v>1</v>
      </c>
      <c r="E1" s="33" t="s">
        <v>136</v>
      </c>
      <c r="F1" s="82" t="s">
        <v>137</v>
      </c>
      <c r="G1" s="80"/>
      <c r="H1" s="80"/>
      <c r="I1" s="84" t="s">
        <v>138</v>
      </c>
      <c r="J1" s="80"/>
      <c r="K1" s="79" t="s">
        <v>139</v>
      </c>
      <c r="L1" s="80"/>
      <c r="M1" s="33" t="s">
        <v>140</v>
      </c>
      <c r="N1" s="79" t="s">
        <v>141</v>
      </c>
      <c r="O1" s="80"/>
      <c r="P1" s="80"/>
    </row>
    <row r="2" spans="1:16" ht="19.5" customHeight="1" x14ac:dyDescent="0.2">
      <c r="A2" s="14" t="s">
        <v>142</v>
      </c>
      <c r="B2" s="14" t="s">
        <v>143</v>
      </c>
      <c r="C2" s="14" t="s">
        <v>144</v>
      </c>
      <c r="D2" s="14" t="s">
        <v>145</v>
      </c>
      <c r="E2" s="14"/>
      <c r="F2" s="14" t="s">
        <v>145</v>
      </c>
      <c r="G2" s="14" t="s">
        <v>144</v>
      </c>
      <c r="H2" s="14" t="s">
        <v>146</v>
      </c>
      <c r="I2" s="14" t="s">
        <v>147</v>
      </c>
      <c r="J2" s="14" t="s">
        <v>143</v>
      </c>
      <c r="K2" s="14" t="s">
        <v>144</v>
      </c>
      <c r="L2" s="14" t="s">
        <v>145</v>
      </c>
      <c r="M2" s="14"/>
      <c r="N2" s="14" t="s">
        <v>145</v>
      </c>
      <c r="O2" s="14" t="s">
        <v>144</v>
      </c>
      <c r="P2" s="14" t="s">
        <v>146</v>
      </c>
    </row>
    <row r="3" spans="1:16" ht="19.5" customHeight="1" x14ac:dyDescent="0.2">
      <c r="A3" s="14" t="s">
        <v>148</v>
      </c>
      <c r="B3" s="34">
        <v>0.375</v>
      </c>
      <c r="C3" s="35" t="str">
        <f>+参加チーム!H3</f>
        <v>トリコロール</v>
      </c>
      <c r="D3" s="35"/>
      <c r="E3" s="35" t="s">
        <v>149</v>
      </c>
      <c r="F3" s="35"/>
      <c r="G3" s="35" t="str">
        <f>+参加チーム!H4</f>
        <v>自彊</v>
      </c>
      <c r="H3" s="35" t="s">
        <v>150</v>
      </c>
      <c r="I3" s="35" t="s">
        <v>150</v>
      </c>
      <c r="J3" s="36">
        <v>0.40277777777777773</v>
      </c>
      <c r="K3" s="35" t="str">
        <f>+参加チーム!H6</f>
        <v>浜松和田</v>
      </c>
      <c r="L3" s="35"/>
      <c r="M3" s="35" t="s">
        <v>149</v>
      </c>
      <c r="N3" s="35"/>
      <c r="O3" s="35" t="str">
        <f>+参加チーム!H7</f>
        <v>アスルクラロ沼津</v>
      </c>
      <c r="P3" s="14" t="s">
        <v>148</v>
      </c>
    </row>
    <row r="4" spans="1:16" ht="19.5" customHeight="1" x14ac:dyDescent="0.2">
      <c r="A4" s="14" t="s">
        <v>151</v>
      </c>
      <c r="B4" s="34">
        <v>0.43055555555555558</v>
      </c>
      <c r="C4" s="35" t="str">
        <f>+参加チーム!H4</f>
        <v>自彊</v>
      </c>
      <c r="D4" s="35"/>
      <c r="E4" s="35" t="s">
        <v>149</v>
      </c>
      <c r="F4" s="35"/>
      <c r="G4" s="35" t="str">
        <f>+参加チーム!H5</f>
        <v>大富士</v>
      </c>
      <c r="H4" s="35" t="s">
        <v>152</v>
      </c>
      <c r="I4" s="35" t="s">
        <v>152</v>
      </c>
      <c r="J4" s="36">
        <v>0.45833333333333331</v>
      </c>
      <c r="K4" s="35" t="str">
        <f>+参加チーム!H7</f>
        <v>アスルクラロ沼津</v>
      </c>
      <c r="L4" s="35"/>
      <c r="M4" s="35" t="s">
        <v>149</v>
      </c>
      <c r="N4" s="35"/>
      <c r="O4" s="35" t="str">
        <f>+参加チーム!H8</f>
        <v>パシオン</v>
      </c>
      <c r="P4" s="14" t="s">
        <v>151</v>
      </c>
    </row>
    <row r="5" spans="1:16" ht="19.5" customHeight="1" x14ac:dyDescent="0.2">
      <c r="A5" s="14" t="s">
        <v>153</v>
      </c>
      <c r="B5" s="34">
        <v>0.4861111111111111</v>
      </c>
      <c r="C5" s="35" t="str">
        <f>+参加チーム!H3</f>
        <v>トリコロール</v>
      </c>
      <c r="D5" s="35"/>
      <c r="E5" s="35" t="s">
        <v>149</v>
      </c>
      <c r="F5" s="35"/>
      <c r="G5" s="35" t="str">
        <f>+参加チーム!H5</f>
        <v>大富士</v>
      </c>
      <c r="H5" s="35" t="s">
        <v>154</v>
      </c>
      <c r="I5" s="35" t="s">
        <v>154</v>
      </c>
      <c r="J5" s="36">
        <v>0.51388888888888895</v>
      </c>
      <c r="K5" s="35" t="str">
        <f>+参加チーム!H6</f>
        <v>浜松和田</v>
      </c>
      <c r="L5" s="35"/>
      <c r="M5" s="35" t="s">
        <v>149</v>
      </c>
      <c r="N5" s="35"/>
      <c r="O5" s="35" t="str">
        <f>+参加チーム!H8</f>
        <v>パシオン</v>
      </c>
      <c r="P5" s="14" t="s">
        <v>153</v>
      </c>
    </row>
    <row r="6" spans="1:16" ht="24.75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6" ht="24.75" customHeight="1" x14ac:dyDescent="0.2">
      <c r="A7" s="81" t="s">
        <v>155</v>
      </c>
      <c r="B7" s="80"/>
      <c r="C7" s="80"/>
      <c r="D7" s="83" t="s">
        <v>137</v>
      </c>
      <c r="E7" s="80"/>
      <c r="F7" s="80"/>
      <c r="G7" s="80"/>
      <c r="H7" s="33"/>
      <c r="I7" s="33"/>
      <c r="J7" s="38"/>
      <c r="K7" s="33"/>
      <c r="L7" s="33"/>
      <c r="M7" s="33"/>
      <c r="N7" s="33"/>
      <c r="O7" s="33"/>
      <c r="P7" s="33"/>
    </row>
    <row r="8" spans="1:16" ht="15" customHeight="1" x14ac:dyDescent="0.2">
      <c r="A8" s="14"/>
      <c r="B8" s="14" t="s">
        <v>143</v>
      </c>
      <c r="C8" s="14" t="s">
        <v>144</v>
      </c>
      <c r="D8" s="14" t="s">
        <v>145</v>
      </c>
      <c r="E8" s="14"/>
      <c r="F8" s="14" t="s">
        <v>145</v>
      </c>
      <c r="G8" s="14" t="s">
        <v>144</v>
      </c>
      <c r="H8" s="14" t="s">
        <v>146</v>
      </c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">
      <c r="A9" s="74" t="s">
        <v>156</v>
      </c>
      <c r="B9" s="73">
        <v>0.54861111111111116</v>
      </c>
      <c r="C9" s="72" t="s">
        <v>157</v>
      </c>
      <c r="D9" s="39"/>
      <c r="E9" s="74" t="s">
        <v>149</v>
      </c>
      <c r="F9" s="39"/>
      <c r="G9" s="72" t="s">
        <v>158</v>
      </c>
      <c r="H9" s="74" t="s">
        <v>159</v>
      </c>
      <c r="I9" s="33"/>
      <c r="J9" s="76" t="s">
        <v>160</v>
      </c>
      <c r="K9" s="71"/>
      <c r="L9" s="33"/>
      <c r="M9" s="33"/>
      <c r="N9" s="33"/>
      <c r="O9" s="33"/>
      <c r="P9" s="33"/>
    </row>
    <row r="10" spans="1:16" ht="15" customHeight="1" x14ac:dyDescent="0.2">
      <c r="A10" s="68"/>
      <c r="B10" s="68"/>
      <c r="C10" s="68"/>
      <c r="D10" s="40"/>
      <c r="E10" s="68"/>
      <c r="F10" s="40"/>
      <c r="G10" s="68"/>
      <c r="H10" s="68"/>
      <c r="I10" s="33"/>
      <c r="J10" s="71"/>
      <c r="K10" s="71"/>
      <c r="L10" s="33"/>
      <c r="M10" s="86" t="s">
        <v>161</v>
      </c>
      <c r="N10" s="71"/>
      <c r="O10" s="71"/>
      <c r="P10" s="71"/>
    </row>
    <row r="11" spans="1:16" ht="15" customHeight="1" x14ac:dyDescent="0.2">
      <c r="A11" s="74" t="s">
        <v>162</v>
      </c>
      <c r="B11" s="75">
        <v>0.58333333333333337</v>
      </c>
      <c r="C11" s="72" t="s">
        <v>163</v>
      </c>
      <c r="D11" s="39"/>
      <c r="E11" s="74" t="s">
        <v>149</v>
      </c>
      <c r="F11" s="39"/>
      <c r="G11" s="72" t="s">
        <v>164</v>
      </c>
      <c r="H11" s="74" t="s">
        <v>156</v>
      </c>
      <c r="I11" s="33"/>
      <c r="J11" s="76" t="s">
        <v>165</v>
      </c>
      <c r="K11" s="71"/>
      <c r="L11" s="33"/>
      <c r="M11" s="71"/>
      <c r="N11" s="71"/>
      <c r="O11" s="71"/>
      <c r="P11" s="71"/>
    </row>
    <row r="12" spans="1:16" ht="15" customHeight="1" x14ac:dyDescent="0.2">
      <c r="A12" s="68"/>
      <c r="B12" s="68"/>
      <c r="C12" s="68"/>
      <c r="D12" s="40"/>
      <c r="E12" s="68"/>
      <c r="F12" s="40"/>
      <c r="G12" s="68"/>
      <c r="H12" s="68"/>
      <c r="I12" s="33"/>
      <c r="J12" s="71"/>
      <c r="K12" s="71"/>
      <c r="L12" s="33"/>
      <c r="M12" s="33"/>
      <c r="N12" s="33"/>
      <c r="O12" s="33"/>
      <c r="P12" s="33"/>
    </row>
    <row r="13" spans="1:16" ht="15" customHeight="1" x14ac:dyDescent="0.2">
      <c r="A13" s="74" t="s">
        <v>159</v>
      </c>
      <c r="B13" s="73">
        <v>0.61805555555555558</v>
      </c>
      <c r="C13" s="72" t="s">
        <v>166</v>
      </c>
      <c r="D13" s="39"/>
      <c r="E13" s="74" t="s">
        <v>149</v>
      </c>
      <c r="F13" s="39"/>
      <c r="G13" s="72" t="s">
        <v>167</v>
      </c>
      <c r="H13" s="74" t="s">
        <v>162</v>
      </c>
      <c r="I13" s="33"/>
      <c r="J13" s="76" t="s">
        <v>168</v>
      </c>
      <c r="K13" s="71"/>
      <c r="L13" s="33"/>
      <c r="M13" s="33"/>
      <c r="N13" s="33"/>
      <c r="O13" s="33"/>
      <c r="P13" s="33"/>
    </row>
    <row r="14" spans="1:16" ht="15" customHeight="1" x14ac:dyDescent="0.2">
      <c r="A14" s="68"/>
      <c r="B14" s="68"/>
      <c r="C14" s="68"/>
      <c r="D14" s="40"/>
      <c r="E14" s="68"/>
      <c r="F14" s="40"/>
      <c r="G14" s="68"/>
      <c r="H14" s="68"/>
      <c r="I14" s="33"/>
      <c r="J14" s="71"/>
      <c r="K14" s="71"/>
      <c r="L14" s="33"/>
      <c r="M14" s="33"/>
      <c r="N14" s="33"/>
      <c r="O14" s="33"/>
      <c r="P14" s="33"/>
    </row>
    <row r="15" spans="1:16" ht="24.75" customHeight="1" x14ac:dyDescent="0.2">
      <c r="A15" s="41"/>
      <c r="B15" s="42"/>
      <c r="C15" s="41"/>
      <c r="D15" s="41"/>
      <c r="E15" s="41"/>
      <c r="F15" s="41"/>
      <c r="G15" s="41"/>
      <c r="H15" s="41"/>
      <c r="I15" s="41"/>
      <c r="J15" s="42"/>
      <c r="K15" s="41"/>
      <c r="L15" s="41"/>
      <c r="M15" s="41"/>
      <c r="N15" s="41"/>
      <c r="O15" s="41"/>
      <c r="P15" s="41"/>
    </row>
    <row r="16" spans="1:16" ht="24.75" customHeight="1" x14ac:dyDescent="0.2">
      <c r="A16" s="84" t="s">
        <v>169</v>
      </c>
      <c r="B16" s="80"/>
      <c r="C16" s="80"/>
      <c r="D16" s="33" t="s">
        <v>1</v>
      </c>
      <c r="E16" s="33" t="s">
        <v>136</v>
      </c>
      <c r="F16" s="82" t="s">
        <v>170</v>
      </c>
      <c r="G16" s="80"/>
      <c r="H16" s="80"/>
      <c r="I16" s="84" t="s">
        <v>138</v>
      </c>
      <c r="J16" s="80"/>
      <c r="K16" s="79" t="s">
        <v>171</v>
      </c>
      <c r="L16" s="80"/>
      <c r="M16" s="33" t="s">
        <v>140</v>
      </c>
      <c r="N16" s="79" t="s">
        <v>172</v>
      </c>
      <c r="O16" s="80"/>
      <c r="P16" s="80"/>
    </row>
    <row r="17" spans="1:16" ht="19.5" customHeight="1" x14ac:dyDescent="0.2">
      <c r="A17" s="14" t="s">
        <v>173</v>
      </c>
      <c r="B17" s="14" t="s">
        <v>143</v>
      </c>
      <c r="C17" s="14" t="s">
        <v>144</v>
      </c>
      <c r="D17" s="14" t="s">
        <v>145</v>
      </c>
      <c r="E17" s="14"/>
      <c r="F17" s="14" t="s">
        <v>145</v>
      </c>
      <c r="G17" s="14" t="s">
        <v>144</v>
      </c>
      <c r="H17" s="14" t="s">
        <v>146</v>
      </c>
      <c r="I17" s="14" t="s">
        <v>174</v>
      </c>
      <c r="J17" s="14" t="s">
        <v>143</v>
      </c>
      <c r="K17" s="14" t="s">
        <v>144</v>
      </c>
      <c r="L17" s="14" t="s">
        <v>145</v>
      </c>
      <c r="M17" s="14"/>
      <c r="N17" s="14" t="s">
        <v>145</v>
      </c>
      <c r="O17" s="14" t="s">
        <v>144</v>
      </c>
      <c r="P17" s="14" t="s">
        <v>146</v>
      </c>
    </row>
    <row r="18" spans="1:16" ht="19.5" customHeight="1" x14ac:dyDescent="0.2">
      <c r="A18" s="14" t="s">
        <v>148</v>
      </c>
      <c r="B18" s="34">
        <v>0.375</v>
      </c>
      <c r="C18" s="35" t="str">
        <f>+参加チーム!H9</f>
        <v>富士川</v>
      </c>
      <c r="D18" s="35"/>
      <c r="E18" s="35" t="s">
        <v>149</v>
      </c>
      <c r="F18" s="35"/>
      <c r="G18" s="35" t="str">
        <f>+参加チーム!H10</f>
        <v>ガウーショ</v>
      </c>
      <c r="H18" s="35" t="s">
        <v>150</v>
      </c>
      <c r="I18" s="35" t="s">
        <v>150</v>
      </c>
      <c r="J18" s="36">
        <v>0.40277777777777773</v>
      </c>
      <c r="K18" s="35" t="str">
        <f>+参加チーム!H12</f>
        <v>東豊田</v>
      </c>
      <c r="L18" s="35"/>
      <c r="M18" s="35" t="s">
        <v>149</v>
      </c>
      <c r="N18" s="35"/>
      <c r="O18" s="35" t="str">
        <f>+参加チーム!H13</f>
        <v>ドリーム</v>
      </c>
      <c r="P18" s="14" t="s">
        <v>148</v>
      </c>
    </row>
    <row r="19" spans="1:16" ht="19.5" customHeight="1" x14ac:dyDescent="0.2">
      <c r="A19" s="14" t="s">
        <v>151</v>
      </c>
      <c r="B19" s="34">
        <v>0.43055555555555558</v>
      </c>
      <c r="C19" s="35" t="str">
        <f>+参加チーム!H10</f>
        <v>ガウーショ</v>
      </c>
      <c r="D19" s="35"/>
      <c r="E19" s="35" t="s">
        <v>149</v>
      </c>
      <c r="F19" s="35"/>
      <c r="G19" s="35" t="str">
        <f>+参加チーム!H11</f>
        <v>MFC.VOICE</v>
      </c>
      <c r="H19" s="35" t="s">
        <v>152</v>
      </c>
      <c r="I19" s="35" t="s">
        <v>152</v>
      </c>
      <c r="J19" s="36">
        <v>0.45833333333333331</v>
      </c>
      <c r="K19" s="35" t="str">
        <f>+参加チーム!H13</f>
        <v>ドリーム</v>
      </c>
      <c r="L19" s="35"/>
      <c r="M19" s="35" t="s">
        <v>149</v>
      </c>
      <c r="N19" s="35"/>
      <c r="O19" s="35" t="str">
        <f>+参加チーム!H14</f>
        <v>ﾌﾞﾘｼﾞｬｰﾙ</v>
      </c>
      <c r="P19" s="14" t="s">
        <v>151</v>
      </c>
    </row>
    <row r="20" spans="1:16" ht="19.5" customHeight="1" x14ac:dyDescent="0.2">
      <c r="A20" s="14" t="s">
        <v>153</v>
      </c>
      <c r="B20" s="34">
        <v>0.4861111111111111</v>
      </c>
      <c r="C20" s="35" t="str">
        <f>+参加チーム!H9</f>
        <v>富士川</v>
      </c>
      <c r="D20" s="35"/>
      <c r="E20" s="35" t="s">
        <v>149</v>
      </c>
      <c r="F20" s="35"/>
      <c r="G20" s="35" t="str">
        <f>+参加チーム!H11</f>
        <v>MFC.VOICE</v>
      </c>
      <c r="H20" s="35" t="s">
        <v>154</v>
      </c>
      <c r="I20" s="35" t="s">
        <v>154</v>
      </c>
      <c r="J20" s="36">
        <v>0.51388888888888895</v>
      </c>
      <c r="K20" s="35" t="str">
        <f>+参加チーム!H12</f>
        <v>東豊田</v>
      </c>
      <c r="L20" s="35"/>
      <c r="M20" s="35" t="s">
        <v>149</v>
      </c>
      <c r="N20" s="35"/>
      <c r="O20" s="35" t="str">
        <f>+参加チーム!H14</f>
        <v>ﾌﾞﾘｼﾞｬｰﾙ</v>
      </c>
      <c r="P20" s="14" t="s">
        <v>153</v>
      </c>
    </row>
    <row r="21" spans="1:16" ht="24.75" customHeight="1" x14ac:dyDescent="0.2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</row>
    <row r="22" spans="1:16" ht="24.75" customHeight="1" x14ac:dyDescent="0.2">
      <c r="A22" s="81" t="s">
        <v>155</v>
      </c>
      <c r="B22" s="80"/>
      <c r="C22" s="80"/>
      <c r="D22" s="83" t="s">
        <v>170</v>
      </c>
      <c r="E22" s="80"/>
      <c r="F22" s="80"/>
      <c r="G22" s="80"/>
      <c r="H22" s="33"/>
      <c r="I22" s="33"/>
      <c r="J22" s="38"/>
      <c r="K22" s="33"/>
      <c r="L22" s="33"/>
      <c r="M22" s="33"/>
      <c r="N22" s="33"/>
      <c r="O22" s="33"/>
      <c r="P22" s="33"/>
    </row>
    <row r="23" spans="1:16" ht="15" customHeight="1" x14ac:dyDescent="0.2">
      <c r="A23" s="14"/>
      <c r="B23" s="14" t="s">
        <v>143</v>
      </c>
      <c r="C23" s="14" t="s">
        <v>144</v>
      </c>
      <c r="D23" s="14" t="s">
        <v>145</v>
      </c>
      <c r="E23" s="14"/>
      <c r="F23" s="14" t="s">
        <v>145</v>
      </c>
      <c r="G23" s="14" t="s">
        <v>144</v>
      </c>
      <c r="H23" s="14" t="s">
        <v>146</v>
      </c>
      <c r="I23" s="33"/>
      <c r="J23" s="33"/>
      <c r="K23" s="33"/>
      <c r="L23" s="33"/>
      <c r="M23" s="33"/>
      <c r="N23" s="33"/>
      <c r="O23" s="33"/>
      <c r="P23" s="33"/>
    </row>
    <row r="24" spans="1:16" ht="15" customHeight="1" x14ac:dyDescent="0.2">
      <c r="A24" s="74" t="s">
        <v>156</v>
      </c>
      <c r="B24" s="73">
        <v>0.54861111111111116</v>
      </c>
      <c r="C24" s="72" t="s">
        <v>175</v>
      </c>
      <c r="D24" s="39"/>
      <c r="E24" s="74" t="s">
        <v>149</v>
      </c>
      <c r="F24" s="39"/>
      <c r="G24" s="72" t="s">
        <v>176</v>
      </c>
      <c r="H24" s="74" t="s">
        <v>159</v>
      </c>
      <c r="I24" s="33"/>
      <c r="J24" s="76" t="s">
        <v>160</v>
      </c>
      <c r="K24" s="71"/>
      <c r="L24" s="33"/>
      <c r="M24" s="33"/>
      <c r="N24" s="33"/>
      <c r="O24" s="33"/>
      <c r="P24" s="33"/>
    </row>
    <row r="25" spans="1:16" ht="15" customHeight="1" x14ac:dyDescent="0.2">
      <c r="A25" s="68"/>
      <c r="B25" s="68"/>
      <c r="C25" s="68"/>
      <c r="D25" s="40"/>
      <c r="E25" s="68"/>
      <c r="F25" s="40"/>
      <c r="G25" s="68"/>
      <c r="H25" s="68"/>
      <c r="I25" s="33"/>
      <c r="J25" s="71"/>
      <c r="K25" s="71"/>
      <c r="L25" s="33"/>
      <c r="M25" s="86" t="s">
        <v>161</v>
      </c>
      <c r="N25" s="71"/>
      <c r="O25" s="71"/>
      <c r="P25" s="71"/>
    </row>
    <row r="26" spans="1:16" ht="15" customHeight="1" x14ac:dyDescent="0.2">
      <c r="A26" s="74" t="s">
        <v>162</v>
      </c>
      <c r="B26" s="75">
        <v>0.58333333333333337</v>
      </c>
      <c r="C26" s="72" t="s">
        <v>177</v>
      </c>
      <c r="D26" s="39"/>
      <c r="E26" s="74" t="s">
        <v>149</v>
      </c>
      <c r="F26" s="39"/>
      <c r="G26" s="72" t="s">
        <v>178</v>
      </c>
      <c r="H26" s="74" t="s">
        <v>156</v>
      </c>
      <c r="I26" s="33"/>
      <c r="J26" s="76" t="s">
        <v>165</v>
      </c>
      <c r="K26" s="71"/>
      <c r="L26" s="33"/>
      <c r="M26" s="71"/>
      <c r="N26" s="71"/>
      <c r="O26" s="71"/>
      <c r="P26" s="71"/>
    </row>
    <row r="27" spans="1:16" ht="15" customHeight="1" x14ac:dyDescent="0.2">
      <c r="A27" s="68"/>
      <c r="B27" s="68"/>
      <c r="C27" s="68"/>
      <c r="D27" s="40"/>
      <c r="E27" s="68"/>
      <c r="F27" s="40"/>
      <c r="G27" s="68"/>
      <c r="H27" s="68"/>
      <c r="I27" s="33"/>
      <c r="J27" s="71"/>
      <c r="K27" s="71"/>
      <c r="L27" s="33"/>
      <c r="M27" s="33"/>
      <c r="N27" s="33"/>
      <c r="O27" s="33"/>
      <c r="P27" s="33"/>
    </row>
    <row r="28" spans="1:16" ht="15" customHeight="1" x14ac:dyDescent="0.2">
      <c r="A28" s="74" t="s">
        <v>159</v>
      </c>
      <c r="B28" s="73">
        <v>0.61805555555555558</v>
      </c>
      <c r="C28" s="72" t="s">
        <v>179</v>
      </c>
      <c r="D28" s="39"/>
      <c r="E28" s="74" t="s">
        <v>149</v>
      </c>
      <c r="F28" s="39"/>
      <c r="G28" s="72" t="s">
        <v>180</v>
      </c>
      <c r="H28" s="74" t="s">
        <v>162</v>
      </c>
      <c r="I28" s="33"/>
      <c r="J28" s="76" t="s">
        <v>168</v>
      </c>
      <c r="K28" s="71"/>
      <c r="L28" s="33"/>
      <c r="M28" s="33"/>
      <c r="N28" s="33"/>
      <c r="O28" s="33"/>
      <c r="P28" s="33"/>
    </row>
    <row r="29" spans="1:16" ht="15" customHeight="1" x14ac:dyDescent="0.2">
      <c r="A29" s="68"/>
      <c r="B29" s="68"/>
      <c r="C29" s="68"/>
      <c r="D29" s="40"/>
      <c r="E29" s="68"/>
      <c r="F29" s="40"/>
      <c r="G29" s="68"/>
      <c r="H29" s="68"/>
      <c r="I29" s="33"/>
      <c r="J29" s="71"/>
      <c r="K29" s="71"/>
      <c r="L29" s="33"/>
      <c r="M29" s="33"/>
      <c r="N29" s="33"/>
      <c r="O29" s="33"/>
      <c r="P29" s="33"/>
    </row>
    <row r="30" spans="1:16" ht="24.75" customHeight="1" x14ac:dyDescent="0.2">
      <c r="A30" s="41"/>
      <c r="B30" s="42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1"/>
      <c r="O30" s="41"/>
      <c r="P30" s="41"/>
    </row>
    <row r="31" spans="1:16" ht="24.75" customHeight="1" x14ac:dyDescent="0.2">
      <c r="A31" s="84" t="s">
        <v>181</v>
      </c>
      <c r="B31" s="80"/>
      <c r="C31" s="80"/>
      <c r="D31" s="33" t="s">
        <v>1</v>
      </c>
      <c r="E31" s="33" t="s">
        <v>136</v>
      </c>
      <c r="F31" s="82" t="s">
        <v>182</v>
      </c>
      <c r="G31" s="80"/>
      <c r="H31" s="80"/>
      <c r="I31" s="84" t="s">
        <v>138</v>
      </c>
      <c r="J31" s="80"/>
      <c r="K31" s="79" t="s">
        <v>183</v>
      </c>
      <c r="L31" s="80"/>
      <c r="M31" s="33" t="s">
        <v>140</v>
      </c>
      <c r="N31" s="79" t="s">
        <v>184</v>
      </c>
      <c r="O31" s="80"/>
      <c r="P31" s="80"/>
    </row>
    <row r="32" spans="1:16" ht="19.5" customHeight="1" x14ac:dyDescent="0.2">
      <c r="A32" s="14" t="s">
        <v>185</v>
      </c>
      <c r="B32" s="14" t="s">
        <v>143</v>
      </c>
      <c r="C32" s="14" t="s">
        <v>144</v>
      </c>
      <c r="D32" s="14" t="s">
        <v>145</v>
      </c>
      <c r="E32" s="14"/>
      <c r="F32" s="14" t="s">
        <v>145</v>
      </c>
      <c r="G32" s="14" t="s">
        <v>144</v>
      </c>
      <c r="H32" s="14" t="s">
        <v>146</v>
      </c>
      <c r="I32" s="14" t="s">
        <v>186</v>
      </c>
      <c r="J32" s="14" t="s">
        <v>143</v>
      </c>
      <c r="K32" s="14" t="s">
        <v>144</v>
      </c>
      <c r="L32" s="14" t="s">
        <v>145</v>
      </c>
      <c r="M32" s="14"/>
      <c r="N32" s="14" t="s">
        <v>145</v>
      </c>
      <c r="O32" s="14" t="s">
        <v>144</v>
      </c>
      <c r="P32" s="14" t="s">
        <v>146</v>
      </c>
    </row>
    <row r="33" spans="1:16" ht="19.5" customHeight="1" x14ac:dyDescent="0.2">
      <c r="A33" s="14" t="s">
        <v>148</v>
      </c>
      <c r="B33" s="34">
        <v>0.375</v>
      </c>
      <c r="C33" s="35" t="str">
        <f>+参加チーム!H15</f>
        <v>FACT</v>
      </c>
      <c r="D33" s="35"/>
      <c r="E33" s="35" t="s">
        <v>149</v>
      </c>
      <c r="F33" s="35"/>
      <c r="G33" s="35" t="str">
        <f>+参加チーム!H16</f>
        <v>金谷</v>
      </c>
      <c r="H33" s="35" t="s">
        <v>150</v>
      </c>
      <c r="I33" s="35" t="s">
        <v>150</v>
      </c>
      <c r="J33" s="36">
        <v>0.40277777777777773</v>
      </c>
      <c r="K33" s="35" t="str">
        <f>+参加チーム!H18</f>
        <v>原</v>
      </c>
      <c r="L33" s="35"/>
      <c r="M33" s="35" t="s">
        <v>149</v>
      </c>
      <c r="N33" s="35"/>
      <c r="O33" s="35" t="str">
        <f>+参加チーム!H19</f>
        <v>ALA裾野</v>
      </c>
      <c r="P33" s="14" t="s">
        <v>148</v>
      </c>
    </row>
    <row r="34" spans="1:16" ht="19.5" customHeight="1" x14ac:dyDescent="0.2">
      <c r="A34" s="14" t="s">
        <v>151</v>
      </c>
      <c r="B34" s="34">
        <v>0.43055555555555558</v>
      </c>
      <c r="C34" s="35" t="str">
        <f>+参加チーム!H16</f>
        <v>金谷</v>
      </c>
      <c r="D34" s="35"/>
      <c r="E34" s="35" t="s">
        <v>149</v>
      </c>
      <c r="F34" s="35"/>
      <c r="G34" s="35" t="str">
        <f>+参加チーム!H17</f>
        <v>富士宮ｼﾃｲ</v>
      </c>
      <c r="H34" s="35" t="s">
        <v>152</v>
      </c>
      <c r="I34" s="35" t="s">
        <v>152</v>
      </c>
      <c r="J34" s="36">
        <v>0.45833333333333331</v>
      </c>
      <c r="K34" s="35" t="str">
        <f>+参加チーム!H19</f>
        <v>ALA裾野</v>
      </c>
      <c r="L34" s="35"/>
      <c r="M34" s="35" t="s">
        <v>149</v>
      </c>
      <c r="N34" s="35"/>
      <c r="O34" s="35" t="str">
        <f>+参加チーム!H20</f>
        <v>ｱｽﾙｸﾗﾛ富士宮</v>
      </c>
      <c r="P34" s="14" t="s">
        <v>151</v>
      </c>
    </row>
    <row r="35" spans="1:16" ht="19.5" customHeight="1" x14ac:dyDescent="0.2">
      <c r="A35" s="14" t="s">
        <v>153</v>
      </c>
      <c r="B35" s="34">
        <v>0.4861111111111111</v>
      </c>
      <c r="C35" s="35" t="str">
        <f>+参加チーム!H15</f>
        <v>FACT</v>
      </c>
      <c r="D35" s="35"/>
      <c r="E35" s="35" t="s">
        <v>149</v>
      </c>
      <c r="F35" s="35"/>
      <c r="G35" s="35" t="str">
        <f>+参加チーム!H17</f>
        <v>富士宮ｼﾃｲ</v>
      </c>
      <c r="H35" s="35" t="s">
        <v>154</v>
      </c>
      <c r="I35" s="35" t="s">
        <v>154</v>
      </c>
      <c r="J35" s="36">
        <v>0.51388888888888895</v>
      </c>
      <c r="K35" s="35" t="str">
        <f>+参加チーム!H18</f>
        <v>原</v>
      </c>
      <c r="L35" s="35"/>
      <c r="M35" s="35" t="s">
        <v>149</v>
      </c>
      <c r="N35" s="35"/>
      <c r="O35" s="35" t="str">
        <f>+参加チーム!H20</f>
        <v>ｱｽﾙｸﾗﾛ富士宮</v>
      </c>
      <c r="P35" s="14" t="s">
        <v>153</v>
      </c>
    </row>
    <row r="36" spans="1:16" ht="24.75" customHeight="1" x14ac:dyDescent="0.2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1:16" ht="24.75" customHeight="1" x14ac:dyDescent="0.2">
      <c r="A37" s="81" t="s">
        <v>155</v>
      </c>
      <c r="B37" s="80"/>
      <c r="C37" s="80"/>
      <c r="D37" s="83" t="s">
        <v>182</v>
      </c>
      <c r="E37" s="80"/>
      <c r="F37" s="80"/>
      <c r="G37" s="80"/>
      <c r="H37" s="33"/>
      <c r="I37" s="33"/>
      <c r="J37" s="38"/>
      <c r="K37" s="33"/>
      <c r="L37" s="33"/>
      <c r="M37" s="33"/>
      <c r="N37" s="33"/>
      <c r="O37" s="33"/>
      <c r="P37" s="33"/>
    </row>
    <row r="38" spans="1:16" ht="15" customHeight="1" x14ac:dyDescent="0.2">
      <c r="A38" s="14"/>
      <c r="B38" s="14" t="s">
        <v>143</v>
      </c>
      <c r="C38" s="14" t="s">
        <v>144</v>
      </c>
      <c r="D38" s="14" t="s">
        <v>145</v>
      </c>
      <c r="E38" s="14"/>
      <c r="F38" s="14" t="s">
        <v>145</v>
      </c>
      <c r="G38" s="14" t="s">
        <v>144</v>
      </c>
      <c r="H38" s="14" t="s">
        <v>146</v>
      </c>
      <c r="I38" s="33"/>
      <c r="J38" s="33"/>
      <c r="K38" s="33"/>
      <c r="L38" s="33"/>
      <c r="M38" s="33"/>
      <c r="N38" s="33"/>
      <c r="O38" s="33"/>
      <c r="P38" s="33"/>
    </row>
    <row r="39" spans="1:16" ht="15" customHeight="1" x14ac:dyDescent="0.2">
      <c r="A39" s="74" t="s">
        <v>156</v>
      </c>
      <c r="B39" s="73">
        <v>0.54861111111111116</v>
      </c>
      <c r="C39" s="72" t="s">
        <v>187</v>
      </c>
      <c r="D39" s="39"/>
      <c r="E39" s="74" t="s">
        <v>149</v>
      </c>
      <c r="F39" s="39"/>
      <c r="G39" s="72" t="s">
        <v>188</v>
      </c>
      <c r="H39" s="74" t="s">
        <v>159</v>
      </c>
      <c r="I39" s="33"/>
      <c r="J39" s="76" t="s">
        <v>160</v>
      </c>
      <c r="K39" s="71"/>
      <c r="L39" s="33"/>
      <c r="M39" s="33"/>
      <c r="N39" s="33"/>
      <c r="O39" s="33"/>
      <c r="P39" s="33"/>
    </row>
    <row r="40" spans="1:16" ht="15" customHeight="1" x14ac:dyDescent="0.2">
      <c r="A40" s="68"/>
      <c r="B40" s="68"/>
      <c r="C40" s="68"/>
      <c r="D40" s="40"/>
      <c r="E40" s="68"/>
      <c r="F40" s="40"/>
      <c r="G40" s="68"/>
      <c r="H40" s="68"/>
      <c r="I40" s="33"/>
      <c r="J40" s="71"/>
      <c r="K40" s="71"/>
      <c r="L40" s="33"/>
      <c r="M40" s="86" t="s">
        <v>161</v>
      </c>
      <c r="N40" s="71"/>
      <c r="O40" s="71"/>
      <c r="P40" s="71"/>
    </row>
    <row r="41" spans="1:16" ht="15" customHeight="1" x14ac:dyDescent="0.2">
      <c r="A41" s="74" t="s">
        <v>162</v>
      </c>
      <c r="B41" s="75">
        <v>0.58333333333333337</v>
      </c>
      <c r="C41" s="72" t="s">
        <v>189</v>
      </c>
      <c r="D41" s="39"/>
      <c r="E41" s="74" t="s">
        <v>149</v>
      </c>
      <c r="F41" s="39"/>
      <c r="G41" s="72" t="s">
        <v>190</v>
      </c>
      <c r="H41" s="74" t="s">
        <v>156</v>
      </c>
      <c r="I41" s="33"/>
      <c r="J41" s="76" t="s">
        <v>165</v>
      </c>
      <c r="K41" s="71"/>
      <c r="L41" s="33"/>
      <c r="M41" s="71"/>
      <c r="N41" s="71"/>
      <c r="O41" s="71"/>
      <c r="P41" s="71"/>
    </row>
    <row r="42" spans="1:16" ht="15" customHeight="1" x14ac:dyDescent="0.2">
      <c r="A42" s="68"/>
      <c r="B42" s="68"/>
      <c r="C42" s="68"/>
      <c r="D42" s="40"/>
      <c r="E42" s="68"/>
      <c r="F42" s="40"/>
      <c r="G42" s="68"/>
      <c r="H42" s="68"/>
      <c r="I42" s="33"/>
      <c r="J42" s="71"/>
      <c r="K42" s="71"/>
      <c r="L42" s="33"/>
      <c r="M42" s="33"/>
      <c r="N42" s="33"/>
      <c r="O42" s="33"/>
      <c r="P42" s="33"/>
    </row>
    <row r="43" spans="1:16" ht="15" customHeight="1" x14ac:dyDescent="0.2">
      <c r="A43" s="74" t="s">
        <v>159</v>
      </c>
      <c r="B43" s="73">
        <v>0.61805555555555558</v>
      </c>
      <c r="C43" s="72" t="s">
        <v>191</v>
      </c>
      <c r="D43" s="39"/>
      <c r="E43" s="74" t="s">
        <v>149</v>
      </c>
      <c r="F43" s="39"/>
      <c r="G43" s="72" t="s">
        <v>192</v>
      </c>
      <c r="H43" s="74" t="s">
        <v>162</v>
      </c>
      <c r="I43" s="33"/>
      <c r="J43" s="76" t="s">
        <v>168</v>
      </c>
      <c r="K43" s="71"/>
      <c r="L43" s="33"/>
      <c r="M43" s="33"/>
      <c r="N43" s="33"/>
      <c r="O43" s="33"/>
      <c r="P43" s="33"/>
    </row>
    <row r="44" spans="1:16" ht="15" customHeight="1" x14ac:dyDescent="0.2">
      <c r="A44" s="68"/>
      <c r="B44" s="68"/>
      <c r="C44" s="68"/>
      <c r="D44" s="40"/>
      <c r="E44" s="68"/>
      <c r="F44" s="40"/>
      <c r="G44" s="68"/>
      <c r="H44" s="68"/>
      <c r="I44" s="33"/>
      <c r="J44" s="71"/>
      <c r="K44" s="71"/>
      <c r="L44" s="33"/>
      <c r="M44" s="33"/>
      <c r="N44" s="33"/>
      <c r="O44" s="33"/>
      <c r="P44" s="33"/>
    </row>
    <row r="45" spans="1:16" ht="24.75" customHeight="1" x14ac:dyDescent="0.2">
      <c r="A45" s="41"/>
      <c r="B45" s="42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1"/>
      <c r="O45" s="41"/>
      <c r="P45" s="41"/>
    </row>
    <row r="46" spans="1:16" ht="24.75" customHeight="1" x14ac:dyDescent="0.2">
      <c r="A46" s="84" t="s">
        <v>193</v>
      </c>
      <c r="B46" s="80"/>
      <c r="C46" s="80"/>
      <c r="D46" s="33" t="s">
        <v>1</v>
      </c>
      <c r="E46" s="33"/>
      <c r="F46" s="82" t="s">
        <v>194</v>
      </c>
      <c r="G46" s="80"/>
      <c r="H46" s="80"/>
      <c r="I46" s="84" t="s">
        <v>138</v>
      </c>
      <c r="J46" s="80"/>
      <c r="K46" s="79" t="s">
        <v>74</v>
      </c>
      <c r="L46" s="80"/>
      <c r="M46" s="33" t="s">
        <v>140</v>
      </c>
      <c r="N46" s="79" t="s">
        <v>195</v>
      </c>
      <c r="O46" s="80"/>
      <c r="P46" s="80"/>
    </row>
    <row r="47" spans="1:16" ht="19.5" customHeight="1" x14ac:dyDescent="0.2">
      <c r="A47" s="14" t="s">
        <v>196</v>
      </c>
      <c r="B47" s="14" t="s">
        <v>143</v>
      </c>
      <c r="C47" s="14" t="s">
        <v>144</v>
      </c>
      <c r="D47" s="14" t="s">
        <v>145</v>
      </c>
      <c r="E47" s="14"/>
      <c r="F47" s="14" t="s">
        <v>145</v>
      </c>
      <c r="G47" s="14" t="s">
        <v>144</v>
      </c>
      <c r="H47" s="14" t="s">
        <v>146</v>
      </c>
      <c r="I47" s="14" t="s">
        <v>197</v>
      </c>
      <c r="J47" s="14" t="s">
        <v>143</v>
      </c>
      <c r="K47" s="14" t="s">
        <v>144</v>
      </c>
      <c r="L47" s="14" t="s">
        <v>145</v>
      </c>
      <c r="M47" s="14"/>
      <c r="N47" s="14" t="s">
        <v>145</v>
      </c>
      <c r="O47" s="14" t="s">
        <v>144</v>
      </c>
      <c r="P47" s="14" t="s">
        <v>146</v>
      </c>
    </row>
    <row r="48" spans="1:16" ht="19.5" customHeight="1" x14ac:dyDescent="0.2">
      <c r="A48" s="14" t="s">
        <v>148</v>
      </c>
      <c r="B48" s="34">
        <v>0.375</v>
      </c>
      <c r="C48" s="35" t="str">
        <f>+参加チーム!H21</f>
        <v>富丘貴船</v>
      </c>
      <c r="D48" s="35"/>
      <c r="E48" s="35" t="s">
        <v>149</v>
      </c>
      <c r="F48" s="35"/>
      <c r="G48" s="35" t="str">
        <f>+参加チーム!H22</f>
        <v>榛南</v>
      </c>
      <c r="H48" s="35" t="s">
        <v>150</v>
      </c>
      <c r="I48" s="35" t="s">
        <v>150</v>
      </c>
      <c r="J48" s="36">
        <v>0.40277777777777773</v>
      </c>
      <c r="K48" s="35" t="str">
        <f>+参加チーム!H24</f>
        <v>ステラ焼津</v>
      </c>
      <c r="L48" s="35"/>
      <c r="M48" s="35" t="s">
        <v>149</v>
      </c>
      <c r="N48" s="35"/>
      <c r="O48" s="35" t="str">
        <f>+参加チーム!H25</f>
        <v>足柄</v>
      </c>
      <c r="P48" s="14" t="s">
        <v>148</v>
      </c>
    </row>
    <row r="49" spans="1:16" ht="19.5" customHeight="1" x14ac:dyDescent="0.2">
      <c r="A49" s="14" t="s">
        <v>151</v>
      </c>
      <c r="B49" s="34">
        <v>0.43055555555555558</v>
      </c>
      <c r="C49" s="35" t="str">
        <f>+参加チーム!H22</f>
        <v>榛南</v>
      </c>
      <c r="D49" s="35"/>
      <c r="E49" s="35" t="s">
        <v>149</v>
      </c>
      <c r="F49" s="35"/>
      <c r="G49" s="35" t="str">
        <f>+参加チーム!H23</f>
        <v>SSTP湘南</v>
      </c>
      <c r="H49" s="35" t="s">
        <v>152</v>
      </c>
      <c r="I49" s="35" t="s">
        <v>152</v>
      </c>
      <c r="J49" s="36">
        <v>0.45833333333333331</v>
      </c>
      <c r="K49" s="35" t="str">
        <f>+参加チーム!H25</f>
        <v>足柄</v>
      </c>
      <c r="L49" s="35"/>
      <c r="M49" s="35" t="s">
        <v>149</v>
      </c>
      <c r="N49" s="35"/>
      <c r="O49" s="35" t="str">
        <f>+参加チーム!H26</f>
        <v>ﾘﾍﾞﾙﾀﾞｰｼﾞ</v>
      </c>
      <c r="P49" s="14" t="s">
        <v>151</v>
      </c>
    </row>
    <row r="50" spans="1:16" ht="19.5" customHeight="1" x14ac:dyDescent="0.2">
      <c r="A50" s="14" t="s">
        <v>153</v>
      </c>
      <c r="B50" s="34">
        <v>0.4861111111111111</v>
      </c>
      <c r="C50" s="35" t="str">
        <f>+参加チーム!H21</f>
        <v>富丘貴船</v>
      </c>
      <c r="D50" s="35"/>
      <c r="E50" s="35" t="s">
        <v>149</v>
      </c>
      <c r="F50" s="35"/>
      <c r="G50" s="35" t="str">
        <f>+参加チーム!H23</f>
        <v>SSTP湘南</v>
      </c>
      <c r="H50" s="35" t="s">
        <v>154</v>
      </c>
      <c r="I50" s="35" t="s">
        <v>154</v>
      </c>
      <c r="J50" s="36">
        <v>0.51388888888888895</v>
      </c>
      <c r="K50" s="35" t="str">
        <f>+参加チーム!H24</f>
        <v>ステラ焼津</v>
      </c>
      <c r="L50" s="35"/>
      <c r="M50" s="35" t="s">
        <v>149</v>
      </c>
      <c r="N50" s="35"/>
      <c r="O50" s="35" t="str">
        <f>+参加チーム!H26</f>
        <v>ﾘﾍﾞﾙﾀﾞｰｼﾞ</v>
      </c>
      <c r="P50" s="14" t="s">
        <v>153</v>
      </c>
    </row>
    <row r="51" spans="1:16" ht="24.75" customHeight="1" x14ac:dyDescent="0.2">
      <c r="A51" s="85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1:16" ht="24.75" customHeight="1" x14ac:dyDescent="0.2">
      <c r="A52" s="81" t="s">
        <v>155</v>
      </c>
      <c r="B52" s="80"/>
      <c r="C52" s="80"/>
      <c r="D52" s="83" t="s">
        <v>194</v>
      </c>
      <c r="E52" s="80"/>
      <c r="F52" s="80"/>
      <c r="G52" s="80"/>
      <c r="H52" s="33"/>
      <c r="I52" s="33"/>
      <c r="J52" s="38"/>
      <c r="K52" s="33"/>
      <c r="L52" s="33"/>
      <c r="M52" s="33"/>
      <c r="N52" s="33"/>
      <c r="O52" s="33"/>
      <c r="P52" s="33"/>
    </row>
    <row r="53" spans="1:16" ht="15" customHeight="1" x14ac:dyDescent="0.2">
      <c r="A53" s="14"/>
      <c r="B53" s="14" t="s">
        <v>143</v>
      </c>
      <c r="C53" s="14" t="s">
        <v>144</v>
      </c>
      <c r="D53" s="14" t="s">
        <v>145</v>
      </c>
      <c r="E53" s="14"/>
      <c r="F53" s="14" t="s">
        <v>145</v>
      </c>
      <c r="G53" s="14" t="s">
        <v>144</v>
      </c>
      <c r="H53" s="14" t="s">
        <v>146</v>
      </c>
      <c r="I53" s="33"/>
      <c r="J53" s="33"/>
      <c r="K53" s="33"/>
      <c r="L53" s="33"/>
      <c r="M53" s="33"/>
      <c r="N53" s="33"/>
      <c r="O53" s="33"/>
      <c r="P53" s="33"/>
    </row>
    <row r="54" spans="1:16" ht="15" customHeight="1" x14ac:dyDescent="0.2">
      <c r="A54" s="74" t="s">
        <v>156</v>
      </c>
      <c r="B54" s="73">
        <v>0.54861111111111116</v>
      </c>
      <c r="C54" s="72" t="s">
        <v>198</v>
      </c>
      <c r="D54" s="39"/>
      <c r="E54" s="74" t="s">
        <v>149</v>
      </c>
      <c r="F54" s="39"/>
      <c r="G54" s="72" t="s">
        <v>199</v>
      </c>
      <c r="H54" s="74" t="s">
        <v>159</v>
      </c>
      <c r="I54" s="33"/>
      <c r="J54" s="76" t="s">
        <v>160</v>
      </c>
      <c r="K54" s="71"/>
      <c r="L54" s="33"/>
      <c r="M54" s="33"/>
      <c r="N54" s="33"/>
      <c r="O54" s="33"/>
      <c r="P54" s="33"/>
    </row>
    <row r="55" spans="1:16" ht="15" customHeight="1" x14ac:dyDescent="0.2">
      <c r="A55" s="68"/>
      <c r="B55" s="68"/>
      <c r="C55" s="68"/>
      <c r="D55" s="40"/>
      <c r="E55" s="68"/>
      <c r="F55" s="40"/>
      <c r="G55" s="68"/>
      <c r="H55" s="68"/>
      <c r="I55" s="33"/>
      <c r="J55" s="71"/>
      <c r="K55" s="71"/>
      <c r="L55" s="33"/>
      <c r="M55" s="86" t="s">
        <v>161</v>
      </c>
      <c r="N55" s="71"/>
      <c r="O55" s="71"/>
      <c r="P55" s="71"/>
    </row>
    <row r="56" spans="1:16" ht="15" customHeight="1" x14ac:dyDescent="0.2">
      <c r="A56" s="74" t="s">
        <v>162</v>
      </c>
      <c r="B56" s="75">
        <v>0.58333333333333337</v>
      </c>
      <c r="C56" s="72" t="s">
        <v>200</v>
      </c>
      <c r="D56" s="39"/>
      <c r="E56" s="74" t="s">
        <v>149</v>
      </c>
      <c r="F56" s="39"/>
      <c r="G56" s="72" t="s">
        <v>201</v>
      </c>
      <c r="H56" s="74" t="s">
        <v>156</v>
      </c>
      <c r="I56" s="33"/>
      <c r="J56" s="76" t="s">
        <v>165</v>
      </c>
      <c r="K56" s="71"/>
      <c r="L56" s="33"/>
      <c r="M56" s="71"/>
      <c r="N56" s="71"/>
      <c r="O56" s="71"/>
      <c r="P56" s="71"/>
    </row>
    <row r="57" spans="1:16" ht="15" customHeight="1" x14ac:dyDescent="0.2">
      <c r="A57" s="68"/>
      <c r="B57" s="68"/>
      <c r="C57" s="68"/>
      <c r="D57" s="40"/>
      <c r="E57" s="68"/>
      <c r="F57" s="40"/>
      <c r="G57" s="68"/>
      <c r="H57" s="68"/>
      <c r="I57" s="33"/>
      <c r="J57" s="71"/>
      <c r="K57" s="71"/>
      <c r="L57" s="33"/>
      <c r="M57" s="33"/>
      <c r="N57" s="33"/>
      <c r="O57" s="33"/>
      <c r="P57" s="33"/>
    </row>
    <row r="58" spans="1:16" ht="15" customHeight="1" x14ac:dyDescent="0.2">
      <c r="A58" s="74" t="s">
        <v>159</v>
      </c>
      <c r="B58" s="73">
        <v>0.61805555555555558</v>
      </c>
      <c r="C58" s="72" t="s">
        <v>202</v>
      </c>
      <c r="D58" s="39"/>
      <c r="E58" s="74" t="s">
        <v>149</v>
      </c>
      <c r="F58" s="39"/>
      <c r="G58" s="72" t="s">
        <v>203</v>
      </c>
      <c r="H58" s="74" t="s">
        <v>162</v>
      </c>
      <c r="I58" s="33"/>
      <c r="J58" s="76" t="s">
        <v>168</v>
      </c>
      <c r="K58" s="71"/>
      <c r="L58" s="33"/>
      <c r="M58" s="33"/>
      <c r="N58" s="33"/>
      <c r="O58" s="33"/>
      <c r="P58" s="33"/>
    </row>
    <row r="59" spans="1:16" ht="15" customHeight="1" x14ac:dyDescent="0.2">
      <c r="A59" s="68"/>
      <c r="B59" s="68"/>
      <c r="C59" s="68"/>
      <c r="D59" s="40"/>
      <c r="E59" s="68"/>
      <c r="F59" s="40"/>
      <c r="G59" s="68"/>
      <c r="H59" s="68"/>
      <c r="I59" s="33"/>
      <c r="J59" s="71"/>
      <c r="K59" s="71"/>
      <c r="L59" s="33"/>
      <c r="M59" s="33"/>
      <c r="N59" s="33"/>
      <c r="O59" s="33"/>
      <c r="P59" s="33"/>
    </row>
    <row r="60" spans="1:16" ht="24.75" customHeight="1" x14ac:dyDescent="0.2">
      <c r="A60" s="41"/>
      <c r="B60" s="42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1"/>
      <c r="O60" s="41"/>
      <c r="P60" s="41"/>
    </row>
    <row r="61" spans="1:16" ht="24.75" customHeight="1" x14ac:dyDescent="0.2">
      <c r="A61" s="84" t="s">
        <v>204</v>
      </c>
      <c r="B61" s="80"/>
      <c r="C61" s="80"/>
      <c r="D61" s="33" t="s">
        <v>1</v>
      </c>
      <c r="E61" s="33" t="s">
        <v>136</v>
      </c>
      <c r="F61" s="82" t="s">
        <v>91</v>
      </c>
      <c r="G61" s="80"/>
      <c r="H61" s="80"/>
      <c r="I61" s="84" t="s">
        <v>138</v>
      </c>
      <c r="J61" s="80"/>
      <c r="K61" s="79" t="s">
        <v>205</v>
      </c>
      <c r="L61" s="80"/>
      <c r="M61" s="33" t="s">
        <v>140</v>
      </c>
      <c r="N61" s="79" t="s">
        <v>206</v>
      </c>
      <c r="O61" s="80"/>
      <c r="P61" s="80"/>
    </row>
    <row r="62" spans="1:16" ht="19.5" customHeight="1" x14ac:dyDescent="0.2">
      <c r="A62" s="14" t="s">
        <v>207</v>
      </c>
      <c r="B62" s="14" t="s">
        <v>143</v>
      </c>
      <c r="C62" s="14" t="s">
        <v>144</v>
      </c>
      <c r="D62" s="14" t="s">
        <v>145</v>
      </c>
      <c r="E62" s="14"/>
      <c r="F62" s="14" t="s">
        <v>145</v>
      </c>
      <c r="G62" s="14" t="s">
        <v>144</v>
      </c>
      <c r="H62" s="14" t="s">
        <v>146</v>
      </c>
      <c r="I62" s="14" t="s">
        <v>208</v>
      </c>
      <c r="J62" s="14" t="s">
        <v>143</v>
      </c>
      <c r="K62" s="14" t="s">
        <v>144</v>
      </c>
      <c r="L62" s="14" t="s">
        <v>145</v>
      </c>
      <c r="M62" s="14"/>
      <c r="N62" s="14" t="s">
        <v>145</v>
      </c>
      <c r="O62" s="14" t="s">
        <v>144</v>
      </c>
      <c r="P62" s="14" t="s">
        <v>146</v>
      </c>
    </row>
    <row r="63" spans="1:16" ht="19.5" customHeight="1" x14ac:dyDescent="0.2">
      <c r="A63" s="14" t="s">
        <v>148</v>
      </c>
      <c r="B63" s="34">
        <v>0.375</v>
      </c>
      <c r="C63" s="35" t="str">
        <f>+参加チーム!H27</f>
        <v>小田原</v>
      </c>
      <c r="D63" s="35"/>
      <c r="E63" s="35" t="s">
        <v>149</v>
      </c>
      <c r="F63" s="35"/>
      <c r="G63" s="35" t="str">
        <f>+参加チーム!H28</f>
        <v>藤枝明誠</v>
      </c>
      <c r="H63" s="35" t="s">
        <v>150</v>
      </c>
      <c r="I63" s="35" t="s">
        <v>150</v>
      </c>
      <c r="J63" s="36">
        <v>0.40277777777777773</v>
      </c>
      <c r="K63" s="35" t="str">
        <f>+参加チーム!H30</f>
        <v>エクセシオール</v>
      </c>
      <c r="L63" s="35"/>
      <c r="M63" s="35" t="s">
        <v>149</v>
      </c>
      <c r="N63" s="35"/>
      <c r="O63" s="35" t="str">
        <f>+参加チーム!H31</f>
        <v>増穂</v>
      </c>
      <c r="P63" s="14" t="s">
        <v>148</v>
      </c>
    </row>
    <row r="64" spans="1:16" ht="19.5" customHeight="1" x14ac:dyDescent="0.2">
      <c r="A64" s="14" t="s">
        <v>151</v>
      </c>
      <c r="B64" s="34">
        <v>0.43055555555555558</v>
      </c>
      <c r="C64" s="35" t="str">
        <f>+参加チーム!H28</f>
        <v>藤枝明誠</v>
      </c>
      <c r="D64" s="35"/>
      <c r="E64" s="35" t="s">
        <v>149</v>
      </c>
      <c r="F64" s="35"/>
      <c r="G64" s="35" t="str">
        <f>+参加チーム!H29</f>
        <v>富士根南</v>
      </c>
      <c r="H64" s="35" t="s">
        <v>152</v>
      </c>
      <c r="I64" s="35" t="s">
        <v>152</v>
      </c>
      <c r="J64" s="36">
        <v>0.45833333333333331</v>
      </c>
      <c r="K64" s="35" t="str">
        <f>+参加チーム!H31</f>
        <v>増穂</v>
      </c>
      <c r="L64" s="35"/>
      <c r="M64" s="35" t="s">
        <v>149</v>
      </c>
      <c r="N64" s="35"/>
      <c r="O64" s="35" t="str">
        <f>+参加チーム!H32</f>
        <v>ＩＴＯ</v>
      </c>
      <c r="P64" s="14" t="s">
        <v>151</v>
      </c>
    </row>
    <row r="65" spans="1:16" ht="19.5" customHeight="1" x14ac:dyDescent="0.2">
      <c r="A65" s="14" t="s">
        <v>153</v>
      </c>
      <c r="B65" s="34">
        <v>0.4861111111111111</v>
      </c>
      <c r="C65" s="35" t="str">
        <f>+参加チーム!H27</f>
        <v>小田原</v>
      </c>
      <c r="D65" s="35"/>
      <c r="E65" s="35" t="s">
        <v>149</v>
      </c>
      <c r="F65" s="35"/>
      <c r="G65" s="35" t="str">
        <f>+参加チーム!H29</f>
        <v>富士根南</v>
      </c>
      <c r="H65" s="35" t="s">
        <v>154</v>
      </c>
      <c r="I65" s="35" t="s">
        <v>154</v>
      </c>
      <c r="J65" s="36">
        <v>0.51388888888888895</v>
      </c>
      <c r="K65" s="35" t="str">
        <f>+参加チーム!H30</f>
        <v>エクセシオール</v>
      </c>
      <c r="L65" s="35"/>
      <c r="M65" s="35" t="s">
        <v>149</v>
      </c>
      <c r="N65" s="35"/>
      <c r="O65" s="35" t="str">
        <f>+参加チーム!H32</f>
        <v>ＩＴＯ</v>
      </c>
      <c r="P65" s="14" t="s">
        <v>153</v>
      </c>
    </row>
    <row r="66" spans="1:16" ht="24.75" customHeight="1" x14ac:dyDescent="0.2">
      <c r="A66" s="85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16" ht="24.75" customHeight="1" x14ac:dyDescent="0.2">
      <c r="A67" s="81" t="s">
        <v>155</v>
      </c>
      <c r="B67" s="80"/>
      <c r="C67" s="80"/>
      <c r="D67" s="83" t="s">
        <v>91</v>
      </c>
      <c r="E67" s="80"/>
      <c r="F67" s="80"/>
      <c r="G67" s="80"/>
      <c r="H67" s="33"/>
      <c r="I67" s="33"/>
      <c r="J67" s="38"/>
      <c r="K67" s="33"/>
      <c r="L67" s="33"/>
      <c r="M67" s="33"/>
      <c r="N67" s="33"/>
      <c r="O67" s="33"/>
      <c r="P67" s="33"/>
    </row>
    <row r="68" spans="1:16" ht="15" customHeight="1" x14ac:dyDescent="0.2">
      <c r="A68" s="14"/>
      <c r="B68" s="14" t="s">
        <v>143</v>
      </c>
      <c r="C68" s="14" t="s">
        <v>144</v>
      </c>
      <c r="D68" s="14" t="s">
        <v>145</v>
      </c>
      <c r="E68" s="14"/>
      <c r="F68" s="14" t="s">
        <v>145</v>
      </c>
      <c r="G68" s="14" t="s">
        <v>144</v>
      </c>
      <c r="H68" s="14" t="s">
        <v>146</v>
      </c>
      <c r="I68" s="33"/>
      <c r="J68" s="33"/>
      <c r="K68" s="33"/>
      <c r="L68" s="33"/>
      <c r="M68" s="33"/>
      <c r="N68" s="33"/>
      <c r="O68" s="33"/>
      <c r="P68" s="33"/>
    </row>
    <row r="69" spans="1:16" ht="15" customHeight="1" x14ac:dyDescent="0.2">
      <c r="A69" s="74" t="s">
        <v>156</v>
      </c>
      <c r="B69" s="73">
        <v>0.54861111111111116</v>
      </c>
      <c r="C69" s="72" t="s">
        <v>209</v>
      </c>
      <c r="D69" s="39"/>
      <c r="E69" s="74" t="s">
        <v>149</v>
      </c>
      <c r="F69" s="39"/>
      <c r="G69" s="72" t="s">
        <v>210</v>
      </c>
      <c r="H69" s="74" t="s">
        <v>159</v>
      </c>
      <c r="I69" s="33"/>
      <c r="J69" s="76" t="s">
        <v>160</v>
      </c>
      <c r="K69" s="71"/>
      <c r="L69" s="33"/>
      <c r="M69" s="33"/>
      <c r="N69" s="33"/>
      <c r="O69" s="33"/>
      <c r="P69" s="33"/>
    </row>
    <row r="70" spans="1:16" ht="15" customHeight="1" x14ac:dyDescent="0.2">
      <c r="A70" s="68"/>
      <c r="B70" s="68"/>
      <c r="C70" s="68"/>
      <c r="D70" s="40"/>
      <c r="E70" s="68"/>
      <c r="F70" s="40"/>
      <c r="G70" s="68"/>
      <c r="H70" s="68"/>
      <c r="I70" s="33"/>
      <c r="J70" s="71"/>
      <c r="K70" s="71"/>
      <c r="L70" s="33"/>
      <c r="M70" s="86" t="s">
        <v>161</v>
      </c>
      <c r="N70" s="71"/>
      <c r="O70" s="71"/>
      <c r="P70" s="71"/>
    </row>
    <row r="71" spans="1:16" ht="15" customHeight="1" x14ac:dyDescent="0.2">
      <c r="A71" s="74" t="s">
        <v>162</v>
      </c>
      <c r="B71" s="75">
        <v>0.58333333333333337</v>
      </c>
      <c r="C71" s="72" t="s">
        <v>211</v>
      </c>
      <c r="D71" s="39"/>
      <c r="E71" s="74" t="s">
        <v>149</v>
      </c>
      <c r="F71" s="39"/>
      <c r="G71" s="72" t="s">
        <v>212</v>
      </c>
      <c r="H71" s="74" t="s">
        <v>156</v>
      </c>
      <c r="I71" s="33"/>
      <c r="J71" s="76" t="s">
        <v>165</v>
      </c>
      <c r="K71" s="71"/>
      <c r="L71" s="33"/>
      <c r="M71" s="71"/>
      <c r="N71" s="71"/>
      <c r="O71" s="71"/>
      <c r="P71" s="71"/>
    </row>
    <row r="72" spans="1:16" ht="15" customHeight="1" x14ac:dyDescent="0.2">
      <c r="A72" s="68"/>
      <c r="B72" s="68"/>
      <c r="C72" s="68"/>
      <c r="D72" s="40"/>
      <c r="E72" s="68"/>
      <c r="F72" s="40"/>
      <c r="G72" s="68"/>
      <c r="H72" s="68"/>
      <c r="I72" s="33"/>
      <c r="J72" s="71"/>
      <c r="K72" s="71"/>
      <c r="L72" s="33"/>
      <c r="M72" s="33"/>
      <c r="N72" s="33"/>
      <c r="O72" s="33"/>
      <c r="P72" s="33"/>
    </row>
    <row r="73" spans="1:16" ht="15" customHeight="1" x14ac:dyDescent="0.2">
      <c r="A73" s="74" t="s">
        <v>159</v>
      </c>
      <c r="B73" s="73">
        <v>0.61805555555555558</v>
      </c>
      <c r="C73" s="72" t="s">
        <v>213</v>
      </c>
      <c r="D73" s="39"/>
      <c r="E73" s="74" t="s">
        <v>149</v>
      </c>
      <c r="F73" s="39"/>
      <c r="G73" s="72" t="s">
        <v>214</v>
      </c>
      <c r="H73" s="74" t="s">
        <v>162</v>
      </c>
      <c r="I73" s="33"/>
      <c r="J73" s="76" t="s">
        <v>168</v>
      </c>
      <c r="K73" s="71"/>
      <c r="L73" s="33"/>
      <c r="M73" s="33"/>
      <c r="N73" s="33"/>
      <c r="O73" s="33"/>
      <c r="P73" s="33"/>
    </row>
    <row r="74" spans="1:16" ht="15" customHeight="1" x14ac:dyDescent="0.2">
      <c r="A74" s="68"/>
      <c r="B74" s="68"/>
      <c r="C74" s="68"/>
      <c r="D74" s="40"/>
      <c r="E74" s="68"/>
      <c r="F74" s="40"/>
      <c r="G74" s="68"/>
      <c r="H74" s="68"/>
      <c r="I74" s="33"/>
      <c r="J74" s="71"/>
      <c r="K74" s="71"/>
      <c r="L74" s="33"/>
      <c r="M74" s="33"/>
      <c r="N74" s="33"/>
      <c r="O74" s="33"/>
      <c r="P74" s="33"/>
    </row>
    <row r="75" spans="1:16" ht="24.75" customHeight="1" x14ac:dyDescent="0.2">
      <c r="A75" s="41"/>
      <c r="B75" s="42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1"/>
      <c r="O75" s="41"/>
      <c r="P75" s="41"/>
    </row>
    <row r="76" spans="1:16" ht="24.75" customHeight="1" x14ac:dyDescent="0.2">
      <c r="A76" s="84" t="s">
        <v>215</v>
      </c>
      <c r="B76" s="80"/>
      <c r="C76" s="80"/>
      <c r="D76" s="33" t="s">
        <v>1</v>
      </c>
      <c r="E76" s="33" t="s">
        <v>136</v>
      </c>
      <c r="F76" s="82" t="s">
        <v>113</v>
      </c>
      <c r="G76" s="80"/>
      <c r="H76" s="80"/>
      <c r="I76" s="84" t="s">
        <v>138</v>
      </c>
      <c r="J76" s="80"/>
      <c r="K76" s="79" t="s">
        <v>216</v>
      </c>
      <c r="L76" s="80"/>
      <c r="M76" s="33" t="s">
        <v>140</v>
      </c>
      <c r="N76" s="79" t="s">
        <v>217</v>
      </c>
      <c r="O76" s="80"/>
      <c r="P76" s="80"/>
    </row>
    <row r="77" spans="1:16" ht="19.5" customHeight="1" x14ac:dyDescent="0.2">
      <c r="A77" s="14" t="s">
        <v>218</v>
      </c>
      <c r="B77" s="14" t="s">
        <v>143</v>
      </c>
      <c r="C77" s="14" t="s">
        <v>144</v>
      </c>
      <c r="D77" s="14" t="s">
        <v>145</v>
      </c>
      <c r="E77" s="14"/>
      <c r="F77" s="14" t="s">
        <v>145</v>
      </c>
      <c r="G77" s="14" t="s">
        <v>144</v>
      </c>
      <c r="H77" s="14" t="s">
        <v>146</v>
      </c>
      <c r="I77" s="14" t="s">
        <v>219</v>
      </c>
      <c r="J77" s="14" t="s">
        <v>143</v>
      </c>
      <c r="K77" s="14" t="s">
        <v>144</v>
      </c>
      <c r="L77" s="14" t="s">
        <v>145</v>
      </c>
      <c r="M77" s="14"/>
      <c r="N77" s="14" t="s">
        <v>145</v>
      </c>
      <c r="O77" s="14" t="s">
        <v>144</v>
      </c>
      <c r="P77" s="14" t="s">
        <v>146</v>
      </c>
    </row>
    <row r="78" spans="1:16" ht="19.5" customHeight="1" x14ac:dyDescent="0.2">
      <c r="A78" s="14" t="s">
        <v>148</v>
      </c>
      <c r="B78" s="34">
        <v>0.375</v>
      </c>
      <c r="C78" s="35" t="str">
        <f>+参加チーム!H33</f>
        <v>レオヴィスタ</v>
      </c>
      <c r="D78" s="35"/>
      <c r="E78" s="35" t="s">
        <v>149</v>
      </c>
      <c r="F78" s="35"/>
      <c r="G78" s="35" t="str">
        <f>+参加チーム!H34</f>
        <v>SEPALADA静岡</v>
      </c>
      <c r="H78" s="35" t="s">
        <v>150</v>
      </c>
      <c r="I78" s="35" t="s">
        <v>150</v>
      </c>
      <c r="J78" s="36">
        <v>0.40277777777777773</v>
      </c>
      <c r="K78" s="35" t="str">
        <f>+参加チーム!H36</f>
        <v>フォルミーガ</v>
      </c>
      <c r="L78" s="35"/>
      <c r="M78" s="35" t="s">
        <v>149</v>
      </c>
      <c r="N78" s="35"/>
      <c r="O78" s="35" t="str">
        <f>+参加チーム!H37</f>
        <v>酒匂</v>
      </c>
      <c r="P78" s="14" t="s">
        <v>148</v>
      </c>
    </row>
    <row r="79" spans="1:16" ht="19.5" customHeight="1" x14ac:dyDescent="0.2">
      <c r="A79" s="14" t="s">
        <v>151</v>
      </c>
      <c r="B79" s="34">
        <v>0.43055555555555558</v>
      </c>
      <c r="C79" s="35" t="str">
        <f>+参加チーム!H34</f>
        <v>SEPALADA静岡</v>
      </c>
      <c r="D79" s="35"/>
      <c r="E79" s="35" t="s">
        <v>149</v>
      </c>
      <c r="F79" s="35"/>
      <c r="G79" s="35" t="str">
        <f>+参加チーム!H35</f>
        <v>ﾌﾟﾛｸﾞﾚｯｿ</v>
      </c>
      <c r="H79" s="35" t="s">
        <v>152</v>
      </c>
      <c r="I79" s="35" t="s">
        <v>152</v>
      </c>
      <c r="J79" s="36">
        <v>0.45833333333333331</v>
      </c>
      <c r="K79" s="35" t="str">
        <f>+参加チーム!H37</f>
        <v>酒匂</v>
      </c>
      <c r="L79" s="35"/>
      <c r="M79" s="35" t="s">
        <v>149</v>
      </c>
      <c r="N79" s="35"/>
      <c r="O79" s="35" t="str">
        <f>+参加チーム!H38</f>
        <v>青島東</v>
      </c>
      <c r="P79" s="14" t="s">
        <v>151</v>
      </c>
    </row>
    <row r="80" spans="1:16" ht="19.5" customHeight="1" x14ac:dyDescent="0.2">
      <c r="A80" s="14" t="s">
        <v>153</v>
      </c>
      <c r="B80" s="34">
        <v>0.4861111111111111</v>
      </c>
      <c r="C80" s="35" t="str">
        <f>+参加チーム!H33</f>
        <v>レオヴィスタ</v>
      </c>
      <c r="D80" s="35"/>
      <c r="E80" s="35" t="s">
        <v>149</v>
      </c>
      <c r="F80" s="35"/>
      <c r="G80" s="35" t="str">
        <f>+参加チーム!H35</f>
        <v>ﾌﾟﾛｸﾞﾚｯｿ</v>
      </c>
      <c r="H80" s="35" t="s">
        <v>154</v>
      </c>
      <c r="I80" s="35" t="s">
        <v>154</v>
      </c>
      <c r="J80" s="36">
        <v>0.51388888888888895</v>
      </c>
      <c r="K80" s="35" t="str">
        <f>+参加チーム!H36</f>
        <v>フォルミーガ</v>
      </c>
      <c r="L80" s="35"/>
      <c r="M80" s="35" t="s">
        <v>149</v>
      </c>
      <c r="N80" s="35"/>
      <c r="O80" s="35" t="str">
        <f>+参加チーム!H38</f>
        <v>青島東</v>
      </c>
      <c r="P80" s="14" t="s">
        <v>153</v>
      </c>
    </row>
    <row r="81" spans="1:16" ht="24.75" customHeight="1" x14ac:dyDescent="0.2">
      <c r="A81" s="85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1:16" ht="24.75" customHeight="1" x14ac:dyDescent="0.2">
      <c r="A82" s="81" t="s">
        <v>155</v>
      </c>
      <c r="B82" s="80"/>
      <c r="C82" s="80"/>
      <c r="D82" s="83" t="s">
        <v>113</v>
      </c>
      <c r="E82" s="80"/>
      <c r="F82" s="80"/>
      <c r="G82" s="80"/>
      <c r="H82" s="33"/>
      <c r="I82" s="33"/>
      <c r="J82" s="38"/>
      <c r="K82" s="33"/>
      <c r="L82" s="33"/>
      <c r="M82" s="33"/>
      <c r="N82" s="33"/>
      <c r="O82" s="33"/>
      <c r="P82" s="33"/>
    </row>
    <row r="83" spans="1:16" ht="15" customHeight="1" x14ac:dyDescent="0.2">
      <c r="A83" s="14"/>
      <c r="B83" s="14" t="s">
        <v>143</v>
      </c>
      <c r="C83" s="14" t="s">
        <v>144</v>
      </c>
      <c r="D83" s="14" t="s">
        <v>145</v>
      </c>
      <c r="E83" s="14"/>
      <c r="F83" s="14" t="s">
        <v>145</v>
      </c>
      <c r="G83" s="14" t="s">
        <v>144</v>
      </c>
      <c r="H83" s="14" t="s">
        <v>146</v>
      </c>
      <c r="I83" s="33"/>
      <c r="J83" s="33"/>
      <c r="K83" s="33"/>
      <c r="L83" s="33"/>
      <c r="M83" s="33"/>
      <c r="N83" s="33"/>
      <c r="O83" s="33"/>
      <c r="P83" s="33"/>
    </row>
    <row r="84" spans="1:16" ht="15" customHeight="1" x14ac:dyDescent="0.2">
      <c r="A84" s="74" t="s">
        <v>156</v>
      </c>
      <c r="B84" s="73">
        <v>0.54861111111111116</v>
      </c>
      <c r="C84" s="72" t="s">
        <v>220</v>
      </c>
      <c r="D84" s="39"/>
      <c r="E84" s="74" t="s">
        <v>149</v>
      </c>
      <c r="F84" s="39"/>
      <c r="G84" s="72" t="s">
        <v>221</v>
      </c>
      <c r="H84" s="74" t="s">
        <v>159</v>
      </c>
      <c r="I84" s="33"/>
      <c r="J84" s="76" t="s">
        <v>160</v>
      </c>
      <c r="K84" s="71"/>
      <c r="L84" s="33"/>
      <c r="M84" s="33"/>
      <c r="N84" s="33"/>
      <c r="O84" s="33"/>
      <c r="P84" s="33"/>
    </row>
    <row r="85" spans="1:16" ht="15" customHeight="1" x14ac:dyDescent="0.2">
      <c r="A85" s="68"/>
      <c r="B85" s="68"/>
      <c r="C85" s="68"/>
      <c r="D85" s="40"/>
      <c r="E85" s="68"/>
      <c r="F85" s="40"/>
      <c r="G85" s="68"/>
      <c r="H85" s="68"/>
      <c r="I85" s="33"/>
      <c r="J85" s="71"/>
      <c r="K85" s="71"/>
      <c r="L85" s="33"/>
      <c r="M85" s="86" t="s">
        <v>161</v>
      </c>
      <c r="N85" s="71"/>
      <c r="O85" s="71"/>
      <c r="P85" s="71"/>
    </row>
    <row r="86" spans="1:16" ht="15" customHeight="1" x14ac:dyDescent="0.2">
      <c r="A86" s="74" t="s">
        <v>162</v>
      </c>
      <c r="B86" s="75">
        <v>0.58333333333333337</v>
      </c>
      <c r="C86" s="72" t="s">
        <v>222</v>
      </c>
      <c r="D86" s="39"/>
      <c r="E86" s="74" t="s">
        <v>149</v>
      </c>
      <c r="F86" s="39"/>
      <c r="G86" s="72" t="s">
        <v>223</v>
      </c>
      <c r="H86" s="74" t="s">
        <v>156</v>
      </c>
      <c r="I86" s="33"/>
      <c r="J86" s="76" t="s">
        <v>165</v>
      </c>
      <c r="K86" s="71"/>
      <c r="L86" s="33"/>
      <c r="M86" s="71"/>
      <c r="N86" s="71"/>
      <c r="O86" s="71"/>
      <c r="P86" s="71"/>
    </row>
    <row r="87" spans="1:16" ht="15" customHeight="1" x14ac:dyDescent="0.2">
      <c r="A87" s="68"/>
      <c r="B87" s="68"/>
      <c r="C87" s="68"/>
      <c r="D87" s="40"/>
      <c r="E87" s="68"/>
      <c r="F87" s="40"/>
      <c r="G87" s="68"/>
      <c r="H87" s="68"/>
      <c r="I87" s="33"/>
      <c r="J87" s="71"/>
      <c r="K87" s="71"/>
      <c r="L87" s="33"/>
      <c r="M87" s="33"/>
      <c r="N87" s="33"/>
      <c r="O87" s="33"/>
      <c r="P87" s="33"/>
    </row>
    <row r="88" spans="1:16" ht="15" customHeight="1" x14ac:dyDescent="0.2">
      <c r="A88" s="74" t="s">
        <v>159</v>
      </c>
      <c r="B88" s="73">
        <v>0.61805555555555558</v>
      </c>
      <c r="C88" s="72" t="s">
        <v>224</v>
      </c>
      <c r="D88" s="39"/>
      <c r="E88" s="74" t="s">
        <v>149</v>
      </c>
      <c r="F88" s="39"/>
      <c r="G88" s="72" t="s">
        <v>225</v>
      </c>
      <c r="H88" s="74" t="s">
        <v>162</v>
      </c>
      <c r="I88" s="33"/>
      <c r="J88" s="76" t="s">
        <v>168</v>
      </c>
      <c r="K88" s="71"/>
      <c r="L88" s="33"/>
      <c r="M88" s="33"/>
      <c r="N88" s="33"/>
      <c r="O88" s="33"/>
      <c r="P88" s="33"/>
    </row>
    <row r="89" spans="1:16" ht="15" customHeight="1" x14ac:dyDescent="0.2">
      <c r="A89" s="68"/>
      <c r="B89" s="68"/>
      <c r="C89" s="68"/>
      <c r="D89" s="40"/>
      <c r="E89" s="68"/>
      <c r="F89" s="40"/>
      <c r="G89" s="68"/>
      <c r="H89" s="68"/>
      <c r="I89" s="33"/>
      <c r="J89" s="71"/>
      <c r="K89" s="71"/>
      <c r="L89" s="33"/>
      <c r="M89" s="33"/>
      <c r="N89" s="33"/>
      <c r="O89" s="33"/>
      <c r="P89" s="33"/>
    </row>
    <row r="90" spans="1:16" ht="24.75" customHeight="1" x14ac:dyDescent="0.2">
      <c r="A90" s="33"/>
      <c r="B90" s="38"/>
      <c r="C90" s="33"/>
      <c r="D90" s="33"/>
      <c r="E90" s="33"/>
      <c r="F90" s="33"/>
      <c r="G90" s="33"/>
      <c r="H90" s="33"/>
      <c r="I90" s="33"/>
      <c r="J90" s="38"/>
      <c r="K90" s="33"/>
      <c r="L90" s="33"/>
      <c r="M90" s="33"/>
      <c r="N90" s="33"/>
      <c r="O90" s="33"/>
      <c r="P90" s="33"/>
    </row>
    <row r="91" spans="1:16" ht="13.5" customHeight="1" x14ac:dyDescent="0.2">
      <c r="A91" s="43"/>
      <c r="B91" s="2"/>
      <c r="C91" s="43"/>
      <c r="D91" s="43"/>
      <c r="E91" s="43"/>
      <c r="F91" s="43"/>
      <c r="G91" s="43"/>
      <c r="H91" s="43"/>
      <c r="I91" s="43"/>
      <c r="J91" s="2"/>
      <c r="K91" s="43"/>
      <c r="L91" s="43"/>
      <c r="M91" s="43"/>
      <c r="N91" s="43"/>
      <c r="O91" s="43"/>
      <c r="P91" s="43"/>
    </row>
    <row r="92" spans="1:16" ht="13.5" customHeight="1" x14ac:dyDescent="0.2">
      <c r="A92" s="43"/>
      <c r="B92" s="2"/>
      <c r="C92" s="43"/>
      <c r="D92" s="43"/>
      <c r="E92" s="43"/>
      <c r="F92" s="43"/>
      <c r="G92" s="43"/>
      <c r="H92" s="43"/>
      <c r="I92" s="43"/>
      <c r="J92" s="2"/>
      <c r="K92" s="43"/>
      <c r="L92" s="43"/>
      <c r="M92" s="43"/>
      <c r="N92" s="43"/>
      <c r="O92" s="43"/>
      <c r="P92" s="43"/>
    </row>
    <row r="93" spans="1:16" ht="13.5" customHeight="1" x14ac:dyDescent="0.2">
      <c r="A93" s="43"/>
      <c r="B93" s="2"/>
      <c r="C93" s="43"/>
      <c r="D93" s="43"/>
      <c r="E93" s="43"/>
      <c r="F93" s="43"/>
      <c r="G93" s="43"/>
      <c r="H93" s="43"/>
      <c r="I93" s="43"/>
      <c r="J93" s="2"/>
      <c r="K93" s="43"/>
      <c r="L93" s="43"/>
      <c r="M93" s="43"/>
      <c r="N93" s="43"/>
      <c r="O93" s="43"/>
      <c r="P93" s="43"/>
    </row>
    <row r="94" spans="1:16" ht="13.5" customHeight="1" x14ac:dyDescent="0.2">
      <c r="A94" s="43"/>
      <c r="B94" s="2"/>
      <c r="C94" s="43"/>
      <c r="D94" s="43"/>
      <c r="E94" s="43"/>
      <c r="F94" s="43"/>
      <c r="G94" s="43"/>
      <c r="H94" s="43"/>
      <c r="I94" s="43"/>
      <c r="J94" s="2"/>
      <c r="K94" s="43"/>
      <c r="L94" s="43"/>
      <c r="M94" s="43"/>
      <c r="N94" s="43"/>
      <c r="O94" s="43"/>
      <c r="P94" s="43"/>
    </row>
    <row r="95" spans="1:16" ht="13.5" customHeight="1" x14ac:dyDescent="0.2">
      <c r="A95" s="43"/>
      <c r="B95" s="2"/>
      <c r="C95" s="43"/>
      <c r="D95" s="43"/>
      <c r="E95" s="43"/>
      <c r="F95" s="43"/>
      <c r="G95" s="43"/>
      <c r="H95" s="43"/>
      <c r="I95" s="43"/>
      <c r="J95" s="2"/>
      <c r="K95" s="43"/>
      <c r="L95" s="43"/>
      <c r="M95" s="43"/>
      <c r="N95" s="43"/>
      <c r="O95" s="43"/>
      <c r="P95" s="43"/>
    </row>
    <row r="96" spans="1:16" ht="13.5" customHeight="1" x14ac:dyDescent="0.2">
      <c r="A96" s="43"/>
      <c r="B96" s="2"/>
      <c r="C96" s="43"/>
      <c r="D96" s="43"/>
      <c r="E96" s="43"/>
      <c r="F96" s="43"/>
      <c r="G96" s="43"/>
      <c r="H96" s="43"/>
      <c r="I96" s="43"/>
      <c r="J96" s="2"/>
      <c r="K96" s="43"/>
      <c r="L96" s="43"/>
      <c r="M96" s="43"/>
      <c r="N96" s="43"/>
      <c r="O96" s="43"/>
      <c r="P96" s="43"/>
    </row>
    <row r="97" spans="1:16" ht="13.5" customHeight="1" x14ac:dyDescent="0.2">
      <c r="A97" s="43"/>
      <c r="B97" s="2"/>
      <c r="C97" s="43"/>
      <c r="D97" s="43"/>
      <c r="E97" s="43"/>
      <c r="F97" s="43"/>
      <c r="G97" s="43"/>
      <c r="H97" s="43"/>
      <c r="I97" s="43"/>
      <c r="J97" s="2"/>
      <c r="K97" s="43"/>
      <c r="L97" s="43"/>
      <c r="M97" s="43"/>
      <c r="N97" s="43"/>
      <c r="O97" s="43"/>
      <c r="P97" s="43"/>
    </row>
    <row r="98" spans="1:16" ht="13.5" customHeight="1" x14ac:dyDescent="0.2">
      <c r="A98" s="43"/>
      <c r="B98" s="2"/>
      <c r="C98" s="43"/>
      <c r="D98" s="43"/>
      <c r="E98" s="43"/>
      <c r="F98" s="43"/>
      <c r="G98" s="43"/>
      <c r="H98" s="43"/>
      <c r="I98" s="43"/>
      <c r="J98" s="2"/>
      <c r="K98" s="43"/>
      <c r="L98" s="43"/>
      <c r="M98" s="43"/>
      <c r="N98" s="43"/>
      <c r="O98" s="43"/>
      <c r="P98" s="43"/>
    </row>
    <row r="99" spans="1:16" ht="13.5" customHeight="1" x14ac:dyDescent="0.2">
      <c r="A99" s="43"/>
      <c r="B99" s="2"/>
      <c r="C99" s="43"/>
      <c r="D99" s="43"/>
      <c r="E99" s="43"/>
      <c r="F99" s="43"/>
      <c r="G99" s="43"/>
      <c r="H99" s="43"/>
      <c r="I99" s="43"/>
      <c r="J99" s="2"/>
      <c r="K99" s="43"/>
      <c r="L99" s="43"/>
      <c r="M99" s="43"/>
      <c r="N99" s="43"/>
      <c r="O99" s="43"/>
      <c r="P99" s="43"/>
    </row>
    <row r="100" spans="1:16" ht="13.5" customHeight="1" x14ac:dyDescent="0.2">
      <c r="A100" s="43"/>
      <c r="B100" s="2"/>
      <c r="C100" s="43"/>
      <c r="D100" s="43"/>
      <c r="E100" s="43"/>
      <c r="F100" s="43"/>
      <c r="G100" s="43"/>
      <c r="H100" s="43"/>
      <c r="I100" s="43"/>
      <c r="J100" s="2"/>
      <c r="K100" s="43"/>
      <c r="L100" s="43"/>
      <c r="M100" s="43"/>
      <c r="N100" s="43"/>
      <c r="O100" s="43"/>
      <c r="P100" s="43"/>
    </row>
  </sheetData>
  <mergeCells count="180">
    <mergeCell ref="K61:L61"/>
    <mergeCell ref="I61:J61"/>
    <mergeCell ref="A71:A72"/>
    <mergeCell ref="A73:A74"/>
    <mergeCell ref="J84:K85"/>
    <mergeCell ref="J86:K87"/>
    <mergeCell ref="B71:B72"/>
    <mergeCell ref="C71:C72"/>
    <mergeCell ref="E71:E72"/>
    <mergeCell ref="G73:G74"/>
    <mergeCell ref="A76:C76"/>
    <mergeCell ref="D7:G7"/>
    <mergeCell ref="A6:P6"/>
    <mergeCell ref="G9:G10"/>
    <mergeCell ref="H9:H10"/>
    <mergeCell ref="G11:G12"/>
    <mergeCell ref="H11:H12"/>
    <mergeCell ref="K1:L1"/>
    <mergeCell ref="A1:C1"/>
    <mergeCell ref="A9:A10"/>
    <mergeCell ref="B9:B10"/>
    <mergeCell ref="M10:P11"/>
    <mergeCell ref="I1:J1"/>
    <mergeCell ref="F1:H1"/>
    <mergeCell ref="N76:P76"/>
    <mergeCell ref="K76:L76"/>
    <mergeCell ref="I76:J76"/>
    <mergeCell ref="A81:P81"/>
    <mergeCell ref="J88:K89"/>
    <mergeCell ref="M85:P86"/>
    <mergeCell ref="J41:K42"/>
    <mergeCell ref="J43:K44"/>
    <mergeCell ref="J54:K55"/>
    <mergeCell ref="J56:K57"/>
    <mergeCell ref="M70:P71"/>
    <mergeCell ref="B41:B42"/>
    <mergeCell ref="C41:C42"/>
    <mergeCell ref="E41:E42"/>
    <mergeCell ref="G41:G42"/>
    <mergeCell ref="H41:H42"/>
    <mergeCell ref="A41:A42"/>
    <mergeCell ref="M40:P41"/>
    <mergeCell ref="G39:G40"/>
    <mergeCell ref="H39:H40"/>
    <mergeCell ref="A66:P66"/>
    <mergeCell ref="A67:C67"/>
    <mergeCell ref="D67:G67"/>
    <mergeCell ref="J69:K70"/>
    <mergeCell ref="J71:K72"/>
    <mergeCell ref="J73:K74"/>
    <mergeCell ref="J9:K10"/>
    <mergeCell ref="J11:K12"/>
    <mergeCell ref="J13:K14"/>
    <mergeCell ref="J24:K25"/>
    <mergeCell ref="J26:K27"/>
    <mergeCell ref="B88:B89"/>
    <mergeCell ref="C88:C89"/>
    <mergeCell ref="B13:B14"/>
    <mergeCell ref="C13:C14"/>
    <mergeCell ref="F16:H16"/>
    <mergeCell ref="A16:C16"/>
    <mergeCell ref="A22:C22"/>
    <mergeCell ref="K16:L16"/>
    <mergeCell ref="I16:J16"/>
    <mergeCell ref="D22:G22"/>
    <mergeCell ref="H13:H14"/>
    <mergeCell ref="A31:C31"/>
    <mergeCell ref="A28:A29"/>
    <mergeCell ref="H28:H29"/>
    <mergeCell ref="H24:H25"/>
    <mergeCell ref="H26:H27"/>
    <mergeCell ref="E28:E29"/>
    <mergeCell ref="A43:A44"/>
    <mergeCell ref="B43:B44"/>
    <mergeCell ref="C43:C44"/>
    <mergeCell ref="E43:E44"/>
    <mergeCell ref="E13:E14"/>
    <mergeCell ref="G13:G14"/>
    <mergeCell ref="J28:K29"/>
    <mergeCell ref="K31:L31"/>
    <mergeCell ref="I31:J31"/>
    <mergeCell ref="F31:H31"/>
    <mergeCell ref="E26:E27"/>
    <mergeCell ref="B24:B25"/>
    <mergeCell ref="G28:G29"/>
    <mergeCell ref="B28:B29"/>
    <mergeCell ref="C28:C29"/>
    <mergeCell ref="G24:G25"/>
    <mergeCell ref="B26:B27"/>
    <mergeCell ref="C26:C27"/>
    <mergeCell ref="A24:A25"/>
    <mergeCell ref="C24:C25"/>
    <mergeCell ref="G26:G27"/>
    <mergeCell ref="E24:E25"/>
    <mergeCell ref="A39:A40"/>
    <mergeCell ref="E39:E40"/>
    <mergeCell ref="I46:J46"/>
    <mergeCell ref="F46:H46"/>
    <mergeCell ref="F61:H61"/>
    <mergeCell ref="H56:H57"/>
    <mergeCell ref="G54:G55"/>
    <mergeCell ref="H54:H55"/>
    <mergeCell ref="G56:G57"/>
    <mergeCell ref="G43:G44"/>
    <mergeCell ref="H43:H44"/>
    <mergeCell ref="A51:P51"/>
    <mergeCell ref="A52:C52"/>
    <mergeCell ref="D52:G52"/>
    <mergeCell ref="M55:P56"/>
    <mergeCell ref="A46:C46"/>
    <mergeCell ref="N61:P61"/>
    <mergeCell ref="N46:P46"/>
    <mergeCell ref="K46:L46"/>
    <mergeCell ref="E58:E59"/>
    <mergeCell ref="A61:C61"/>
    <mergeCell ref="A58:A59"/>
    <mergeCell ref="B58:B59"/>
    <mergeCell ref="J58:K59"/>
    <mergeCell ref="G58:G59"/>
    <mergeCell ref="H58:H59"/>
    <mergeCell ref="H71:H72"/>
    <mergeCell ref="B73:B74"/>
    <mergeCell ref="C73:C74"/>
    <mergeCell ref="E73:E74"/>
    <mergeCell ref="A88:A89"/>
    <mergeCell ref="D82:G82"/>
    <mergeCell ref="A56:A57"/>
    <mergeCell ref="B56:B57"/>
    <mergeCell ref="A54:A55"/>
    <mergeCell ref="B54:B55"/>
    <mergeCell ref="C56:C57"/>
    <mergeCell ref="E56:E57"/>
    <mergeCell ref="E54:E55"/>
    <mergeCell ref="C58:C59"/>
    <mergeCell ref="C54:C55"/>
    <mergeCell ref="A69:A70"/>
    <mergeCell ref="B69:B70"/>
    <mergeCell ref="C69:C70"/>
    <mergeCell ref="E69:E70"/>
    <mergeCell ref="G69:G70"/>
    <mergeCell ref="H69:H70"/>
    <mergeCell ref="N1:P1"/>
    <mergeCell ref="A7:C7"/>
    <mergeCell ref="E9:E10"/>
    <mergeCell ref="C9:C10"/>
    <mergeCell ref="A26:A27"/>
    <mergeCell ref="E88:E89"/>
    <mergeCell ref="G88:G89"/>
    <mergeCell ref="H73:H74"/>
    <mergeCell ref="F76:H76"/>
    <mergeCell ref="A86:A87"/>
    <mergeCell ref="B86:B87"/>
    <mergeCell ref="C86:C87"/>
    <mergeCell ref="E86:E87"/>
    <mergeCell ref="G86:G87"/>
    <mergeCell ref="H86:H87"/>
    <mergeCell ref="E84:E85"/>
    <mergeCell ref="A82:C82"/>
    <mergeCell ref="A84:A85"/>
    <mergeCell ref="B84:B85"/>
    <mergeCell ref="C84:C85"/>
    <mergeCell ref="H88:H89"/>
    <mergeCell ref="G84:G85"/>
    <mergeCell ref="H84:H85"/>
    <mergeCell ref="G71:G72"/>
    <mergeCell ref="C39:C40"/>
    <mergeCell ref="B39:B40"/>
    <mergeCell ref="A11:A12"/>
    <mergeCell ref="B11:B12"/>
    <mergeCell ref="C11:C12"/>
    <mergeCell ref="E11:E12"/>
    <mergeCell ref="A13:A14"/>
    <mergeCell ref="J39:K40"/>
    <mergeCell ref="A21:P21"/>
    <mergeCell ref="N16:P16"/>
    <mergeCell ref="M25:P26"/>
    <mergeCell ref="N31:P31"/>
    <mergeCell ref="A37:C37"/>
    <mergeCell ref="D37:G37"/>
    <mergeCell ref="A36:P36"/>
  </mergeCells>
  <phoneticPr fontId="11"/>
  <printOptions horizontalCentered="1" verticalCentered="1"/>
  <pageMargins left="0.19685039370078741" right="0.19685039370078741" top="0.19685039370078741" bottom="0.19685039370078741" header="0" footer="0"/>
  <pageSetup paperSize="13" orientation="portrait"/>
  <rowBreaks count="1" manualBreakCount="1">
    <brk id="45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7"/>
  <sheetViews>
    <sheetView workbookViewId="0"/>
  </sheetViews>
  <sheetFormatPr defaultColWidth="14.44140625" defaultRowHeight="15" customHeight="1" x14ac:dyDescent="0.2"/>
  <cols>
    <col min="1" max="1" width="10.5546875" customWidth="1"/>
    <col min="2" max="10" width="3.5546875" customWidth="1"/>
    <col min="11" max="17" width="5.5546875" customWidth="1"/>
  </cols>
  <sheetData>
    <row r="1" spans="1:17" ht="13.5" customHeight="1" x14ac:dyDescent="0.2">
      <c r="A1" s="44" t="s">
        <v>142</v>
      </c>
      <c r="B1" s="45"/>
      <c r="C1" s="45"/>
      <c r="D1" s="45"/>
      <c r="E1" s="45"/>
      <c r="F1" s="45"/>
      <c r="G1" s="45"/>
      <c r="H1" s="45"/>
      <c r="I1" s="45"/>
      <c r="J1" s="45"/>
      <c r="K1" s="2"/>
      <c r="L1" s="2"/>
      <c r="M1" s="2"/>
      <c r="N1" s="2"/>
      <c r="O1" s="2"/>
      <c r="P1" s="2"/>
      <c r="Q1" s="2"/>
    </row>
    <row r="2" spans="1:17" ht="28.5" customHeight="1" x14ac:dyDescent="0.2">
      <c r="A2" s="35" t="s">
        <v>144</v>
      </c>
      <c r="B2" s="87" t="str">
        <f>IF(A3="","",+A3)</f>
        <v>トリコロール</v>
      </c>
      <c r="C2" s="89"/>
      <c r="D2" s="88"/>
      <c r="E2" s="87" t="str">
        <f>IF(A5="","",+A5)</f>
        <v>自彊</v>
      </c>
      <c r="F2" s="89"/>
      <c r="G2" s="88"/>
      <c r="H2" s="87" t="str">
        <f>IF(A7="","",+A7)</f>
        <v>大富士</v>
      </c>
      <c r="I2" s="89"/>
      <c r="J2" s="88"/>
      <c r="K2" s="14" t="s">
        <v>226</v>
      </c>
      <c r="L2" s="14" t="s">
        <v>227</v>
      </c>
      <c r="M2" s="14" t="s">
        <v>228</v>
      </c>
      <c r="N2" s="35" t="s">
        <v>229</v>
      </c>
      <c r="O2" s="35" t="s">
        <v>230</v>
      </c>
      <c r="P2" s="35" t="s">
        <v>231</v>
      </c>
      <c r="Q2" s="35" t="s">
        <v>232</v>
      </c>
    </row>
    <row r="3" spans="1:17" ht="13.5" customHeight="1" x14ac:dyDescent="0.2">
      <c r="A3" s="97" t="str">
        <f>+参加チーム!H3</f>
        <v>トリコロール</v>
      </c>
      <c r="B3" s="91"/>
      <c r="C3" s="78"/>
      <c r="D3" s="92"/>
      <c r="E3" s="91"/>
      <c r="F3" s="78"/>
      <c r="G3" s="92"/>
      <c r="H3" s="91"/>
      <c r="I3" s="78"/>
      <c r="J3" s="92"/>
      <c r="K3" s="74"/>
      <c r="L3" s="74"/>
      <c r="M3" s="74"/>
      <c r="N3" s="74"/>
      <c r="O3" s="74"/>
      <c r="P3" s="74"/>
      <c r="Q3" s="74"/>
    </row>
    <row r="4" spans="1:17" ht="13.5" customHeight="1" x14ac:dyDescent="0.2">
      <c r="A4" s="68"/>
      <c r="B4" s="93"/>
      <c r="C4" s="80"/>
      <c r="D4" s="94"/>
      <c r="E4" s="46"/>
      <c r="F4" s="37"/>
      <c r="G4" s="47"/>
      <c r="H4" s="46"/>
      <c r="I4" s="37"/>
      <c r="J4" s="47"/>
      <c r="K4" s="68"/>
      <c r="L4" s="68"/>
      <c r="M4" s="68"/>
      <c r="N4" s="68"/>
      <c r="O4" s="68"/>
      <c r="P4" s="68"/>
      <c r="Q4" s="68"/>
    </row>
    <row r="5" spans="1:17" ht="13.5" customHeight="1" x14ac:dyDescent="0.2">
      <c r="A5" s="97" t="str">
        <f>+参加チーム!H4</f>
        <v>自彊</v>
      </c>
      <c r="B5" s="91"/>
      <c r="C5" s="78"/>
      <c r="D5" s="92"/>
      <c r="E5" s="91"/>
      <c r="F5" s="78"/>
      <c r="G5" s="92"/>
      <c r="H5" s="91"/>
      <c r="I5" s="78"/>
      <c r="J5" s="92"/>
      <c r="K5" s="74"/>
      <c r="L5" s="74"/>
      <c r="M5" s="74"/>
      <c r="N5" s="74"/>
      <c r="O5" s="74"/>
      <c r="P5" s="74"/>
      <c r="Q5" s="74"/>
    </row>
    <row r="6" spans="1:17" ht="13.5" customHeight="1" x14ac:dyDescent="0.2">
      <c r="A6" s="68"/>
      <c r="B6" s="46"/>
      <c r="C6" s="37"/>
      <c r="D6" s="47"/>
      <c r="E6" s="93"/>
      <c r="F6" s="80"/>
      <c r="G6" s="94"/>
      <c r="H6" s="46"/>
      <c r="I6" s="37"/>
      <c r="J6" s="47"/>
      <c r="K6" s="68"/>
      <c r="L6" s="68"/>
      <c r="M6" s="68"/>
      <c r="N6" s="68"/>
      <c r="O6" s="68"/>
      <c r="P6" s="68"/>
      <c r="Q6" s="68"/>
    </row>
    <row r="7" spans="1:17" ht="13.5" customHeight="1" x14ac:dyDescent="0.2">
      <c r="A7" s="97" t="str">
        <f>+参加チーム!H5</f>
        <v>大富士</v>
      </c>
      <c r="B7" s="91"/>
      <c r="C7" s="78"/>
      <c r="D7" s="92"/>
      <c r="E7" s="91"/>
      <c r="F7" s="78"/>
      <c r="G7" s="92"/>
      <c r="H7" s="91"/>
      <c r="I7" s="78"/>
      <c r="J7" s="92"/>
      <c r="K7" s="74"/>
      <c r="L7" s="74"/>
      <c r="M7" s="74"/>
      <c r="N7" s="74"/>
      <c r="O7" s="74"/>
      <c r="P7" s="74"/>
      <c r="Q7" s="74"/>
    </row>
    <row r="8" spans="1:17" ht="13.5" customHeight="1" x14ac:dyDescent="0.2">
      <c r="A8" s="68"/>
      <c r="B8" s="46"/>
      <c r="C8" s="37"/>
      <c r="D8" s="47"/>
      <c r="E8" s="46"/>
      <c r="F8" s="37"/>
      <c r="G8" s="47"/>
      <c r="H8" s="93"/>
      <c r="I8" s="80"/>
      <c r="J8" s="94"/>
      <c r="K8" s="68"/>
      <c r="L8" s="68"/>
      <c r="M8" s="68"/>
      <c r="N8" s="68"/>
      <c r="O8" s="68"/>
      <c r="P8" s="68"/>
      <c r="Q8" s="68"/>
    </row>
    <row r="9" spans="1:17" ht="13.5" customHeight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2"/>
      <c r="L9" s="2"/>
      <c r="M9" s="2"/>
      <c r="N9" s="2"/>
      <c r="O9" s="2"/>
      <c r="P9" s="2"/>
      <c r="Q9" s="2"/>
    </row>
    <row r="10" spans="1:17" ht="13.5" customHeight="1" x14ac:dyDescent="0.2">
      <c r="A10" s="44" t="s">
        <v>147</v>
      </c>
      <c r="B10" s="45"/>
      <c r="C10" s="45"/>
      <c r="D10" s="45"/>
      <c r="E10" s="45"/>
      <c r="F10" s="45"/>
      <c r="G10" s="45"/>
      <c r="H10" s="45"/>
      <c r="I10" s="45"/>
      <c r="J10" s="45"/>
      <c r="K10" s="2"/>
      <c r="L10" s="2"/>
      <c r="M10" s="2"/>
      <c r="N10" s="2"/>
      <c r="O10" s="2"/>
      <c r="P10" s="2"/>
      <c r="Q10" s="2"/>
    </row>
    <row r="11" spans="1:17" ht="28.5" customHeight="1" x14ac:dyDescent="0.2">
      <c r="A11" s="35" t="s">
        <v>144</v>
      </c>
      <c r="B11" s="87" t="str">
        <f>IF(A12="","",+A12)</f>
        <v>浜松和田</v>
      </c>
      <c r="C11" s="89"/>
      <c r="D11" s="88"/>
      <c r="E11" s="87" t="str">
        <f>IF(A14="","",+A14)</f>
        <v>アスルクラロ沼津</v>
      </c>
      <c r="F11" s="89"/>
      <c r="G11" s="88"/>
      <c r="H11" s="87" t="str">
        <f>IF(A16="","",+A16)</f>
        <v>パシオン</v>
      </c>
      <c r="I11" s="89"/>
      <c r="J11" s="88"/>
      <c r="K11" s="14" t="s">
        <v>226</v>
      </c>
      <c r="L11" s="14" t="s">
        <v>227</v>
      </c>
      <c r="M11" s="14" t="s">
        <v>228</v>
      </c>
      <c r="N11" s="35" t="s">
        <v>229</v>
      </c>
      <c r="O11" s="35" t="s">
        <v>230</v>
      </c>
      <c r="P11" s="35" t="s">
        <v>231</v>
      </c>
      <c r="Q11" s="35" t="s">
        <v>232</v>
      </c>
    </row>
    <row r="12" spans="1:17" ht="13.5" customHeight="1" x14ac:dyDescent="0.2">
      <c r="A12" s="97" t="str">
        <f>+参加チーム!H6</f>
        <v>浜松和田</v>
      </c>
      <c r="B12" s="91"/>
      <c r="C12" s="78"/>
      <c r="D12" s="92"/>
      <c r="E12" s="91"/>
      <c r="F12" s="78"/>
      <c r="G12" s="92"/>
      <c r="H12" s="91"/>
      <c r="I12" s="78"/>
      <c r="J12" s="92"/>
      <c r="K12" s="74"/>
      <c r="L12" s="74"/>
      <c r="M12" s="74"/>
      <c r="N12" s="74"/>
      <c r="O12" s="74"/>
      <c r="P12" s="74"/>
      <c r="Q12" s="74"/>
    </row>
    <row r="13" spans="1:17" ht="13.5" customHeight="1" x14ac:dyDescent="0.2">
      <c r="A13" s="68"/>
      <c r="B13" s="93"/>
      <c r="C13" s="80"/>
      <c r="D13" s="94"/>
      <c r="E13" s="46"/>
      <c r="F13" s="37"/>
      <c r="G13" s="47"/>
      <c r="H13" s="46"/>
      <c r="I13" s="37"/>
      <c r="J13" s="47"/>
      <c r="K13" s="68"/>
      <c r="L13" s="68"/>
      <c r="M13" s="68"/>
      <c r="N13" s="68"/>
      <c r="O13" s="68"/>
      <c r="P13" s="68"/>
      <c r="Q13" s="68"/>
    </row>
    <row r="14" spans="1:17" ht="13.5" customHeight="1" x14ac:dyDescent="0.2">
      <c r="A14" s="97" t="str">
        <f>+参加チーム!H7</f>
        <v>アスルクラロ沼津</v>
      </c>
      <c r="B14" s="91"/>
      <c r="C14" s="78"/>
      <c r="D14" s="92"/>
      <c r="E14" s="91"/>
      <c r="F14" s="78"/>
      <c r="G14" s="92"/>
      <c r="H14" s="91"/>
      <c r="I14" s="78"/>
      <c r="J14" s="92"/>
      <c r="K14" s="74"/>
      <c r="L14" s="74"/>
      <c r="M14" s="74"/>
      <c r="N14" s="74"/>
      <c r="O14" s="74"/>
      <c r="P14" s="74"/>
      <c r="Q14" s="74"/>
    </row>
    <row r="15" spans="1:17" ht="13.5" customHeight="1" x14ac:dyDescent="0.2">
      <c r="A15" s="68"/>
      <c r="B15" s="46"/>
      <c r="C15" s="37"/>
      <c r="D15" s="47"/>
      <c r="E15" s="93"/>
      <c r="F15" s="80"/>
      <c r="G15" s="94"/>
      <c r="H15" s="46"/>
      <c r="I15" s="37"/>
      <c r="J15" s="47"/>
      <c r="K15" s="68"/>
      <c r="L15" s="68"/>
      <c r="M15" s="68"/>
      <c r="N15" s="68"/>
      <c r="O15" s="68"/>
      <c r="P15" s="68"/>
      <c r="Q15" s="68"/>
    </row>
    <row r="16" spans="1:17" ht="13.5" customHeight="1" x14ac:dyDescent="0.2">
      <c r="A16" s="97" t="str">
        <f>+参加チーム!H8</f>
        <v>パシオン</v>
      </c>
      <c r="B16" s="91"/>
      <c r="C16" s="78"/>
      <c r="D16" s="92"/>
      <c r="E16" s="91"/>
      <c r="F16" s="78"/>
      <c r="G16" s="92"/>
      <c r="H16" s="91"/>
      <c r="I16" s="78"/>
      <c r="J16" s="92"/>
      <c r="K16" s="74"/>
      <c r="L16" s="74"/>
      <c r="M16" s="74"/>
      <c r="N16" s="74"/>
      <c r="O16" s="74"/>
      <c r="P16" s="74"/>
      <c r="Q16" s="74"/>
    </row>
    <row r="17" spans="1:17" ht="13.5" customHeight="1" x14ac:dyDescent="0.2">
      <c r="A17" s="68"/>
      <c r="B17" s="46"/>
      <c r="C17" s="37"/>
      <c r="D17" s="47"/>
      <c r="E17" s="46"/>
      <c r="F17" s="37"/>
      <c r="G17" s="47"/>
      <c r="H17" s="93"/>
      <c r="I17" s="80"/>
      <c r="J17" s="94"/>
      <c r="K17" s="68"/>
      <c r="L17" s="68"/>
      <c r="M17" s="68"/>
      <c r="N17" s="68"/>
      <c r="O17" s="68"/>
      <c r="P17" s="68"/>
      <c r="Q17" s="68"/>
    </row>
    <row r="18" spans="1:17" ht="13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3.5" customHeight="1" x14ac:dyDescent="0.2">
      <c r="A19" s="2" t="s">
        <v>233</v>
      </c>
      <c r="B19" s="2"/>
      <c r="C19" s="43"/>
      <c r="D19" s="2"/>
      <c r="E19" s="43"/>
      <c r="F19" s="2"/>
      <c r="G19" s="43"/>
      <c r="H19" s="43"/>
      <c r="I19" s="43"/>
      <c r="J19" s="2"/>
      <c r="K19" s="2"/>
      <c r="L19" s="2"/>
      <c r="M19" s="2"/>
      <c r="N19" s="2"/>
      <c r="O19" s="2"/>
      <c r="P19" s="2"/>
      <c r="Q19" s="2"/>
    </row>
    <row r="20" spans="1:17" ht="13.5" customHeight="1" x14ac:dyDescent="0.2">
      <c r="A20" s="48" t="s">
        <v>142</v>
      </c>
      <c r="B20" s="96" t="s">
        <v>145</v>
      </c>
      <c r="C20" s="89"/>
      <c r="D20" s="88"/>
      <c r="E20" s="96" t="s">
        <v>147</v>
      </c>
      <c r="F20" s="89"/>
      <c r="G20" s="88"/>
      <c r="H20" s="49"/>
      <c r="I20" s="43"/>
      <c r="J20" s="43"/>
      <c r="K20" s="2"/>
      <c r="L20" s="2"/>
      <c r="M20" s="2"/>
      <c r="N20" s="87" t="s">
        <v>234</v>
      </c>
      <c r="O20" s="89"/>
      <c r="P20" s="88"/>
      <c r="Q20" s="2"/>
    </row>
    <row r="21" spans="1:17" ht="13.5" customHeight="1" x14ac:dyDescent="0.2">
      <c r="A21" s="74"/>
      <c r="B21" s="39"/>
      <c r="C21" s="74" t="s">
        <v>149</v>
      </c>
      <c r="D21" s="39"/>
      <c r="E21" s="95"/>
      <c r="F21" s="78"/>
      <c r="G21" s="92"/>
      <c r="H21" s="49"/>
      <c r="I21" s="43"/>
      <c r="J21" s="2" t="s">
        <v>160</v>
      </c>
      <c r="K21" s="2"/>
      <c r="L21" s="2"/>
      <c r="M21" s="2"/>
      <c r="N21" s="14" t="s">
        <v>235</v>
      </c>
      <c r="O21" s="87" t="str">
        <f>IF(予選リーグ成績表!D25="","",IF(B25-D25=0,IF(B26-D26&gt;0,A25,E25),IF(B25-D25&gt;0,A25,E25)))</f>
        <v/>
      </c>
      <c r="P21" s="88"/>
      <c r="Q21" s="2"/>
    </row>
    <row r="22" spans="1:17" ht="13.5" customHeight="1" x14ac:dyDescent="0.2">
      <c r="A22" s="68"/>
      <c r="B22" s="40"/>
      <c r="C22" s="68"/>
      <c r="D22" s="40"/>
      <c r="E22" s="93"/>
      <c r="F22" s="80"/>
      <c r="G22" s="94"/>
      <c r="H22" s="49"/>
      <c r="I22" s="43"/>
      <c r="J22" s="2"/>
      <c r="K22" s="2"/>
      <c r="L22" s="2"/>
      <c r="M22" s="2"/>
      <c r="N22" s="14" t="s">
        <v>236</v>
      </c>
      <c r="O22" s="87" t="str">
        <f>IF(予選リーグ成績表!D25="","",IF(B25-D25=0,IF(B26-D26&lt;0,A25,E25),IF(B25-D25&lt;0,A25,E25)))</f>
        <v/>
      </c>
      <c r="P22" s="88"/>
      <c r="Q22" s="2"/>
    </row>
    <row r="23" spans="1:17" ht="13.5" customHeight="1" x14ac:dyDescent="0.2">
      <c r="A23" s="97"/>
      <c r="B23" s="39"/>
      <c r="C23" s="74" t="s">
        <v>149</v>
      </c>
      <c r="D23" s="39"/>
      <c r="E23" s="95"/>
      <c r="F23" s="78"/>
      <c r="G23" s="92"/>
      <c r="H23" s="49"/>
      <c r="I23" s="43"/>
      <c r="J23" s="2" t="s">
        <v>165</v>
      </c>
      <c r="K23" s="2"/>
      <c r="L23" s="2"/>
      <c r="M23" s="2"/>
      <c r="N23" s="14" t="s">
        <v>237</v>
      </c>
      <c r="O23" s="87" t="str">
        <f>IF(予選リーグ成績表!D23="","",IF(B23-D23=0,IF(B24-D24&gt;0,A23,E23),IF(B23-D23&gt;0,A23,E23)))</f>
        <v/>
      </c>
      <c r="P23" s="88"/>
      <c r="Q23" s="2"/>
    </row>
    <row r="24" spans="1:17" ht="13.5" customHeight="1" x14ac:dyDescent="0.2">
      <c r="A24" s="68"/>
      <c r="B24" s="40"/>
      <c r="C24" s="68"/>
      <c r="D24" s="40"/>
      <c r="E24" s="93"/>
      <c r="F24" s="80"/>
      <c r="G24" s="94"/>
      <c r="H24" s="49"/>
      <c r="I24" s="43"/>
      <c r="J24" s="2"/>
      <c r="K24" s="2"/>
      <c r="L24" s="2"/>
      <c r="M24" s="2"/>
      <c r="N24" s="14" t="s">
        <v>238</v>
      </c>
      <c r="O24" s="87" t="str">
        <f>IF(予選リーグ成績表!D23="","",IF(B23-D23=0,IF(B24-D24&lt;0,A23,E23),IF(B23-D23&lt;0,A23,E23)))</f>
        <v/>
      </c>
      <c r="P24" s="88"/>
      <c r="Q24" s="2"/>
    </row>
    <row r="25" spans="1:17" ht="13.5" customHeight="1" x14ac:dyDescent="0.2">
      <c r="A25" s="74"/>
      <c r="B25" s="39"/>
      <c r="C25" s="74" t="s">
        <v>149</v>
      </c>
      <c r="D25" s="39"/>
      <c r="E25" s="95"/>
      <c r="F25" s="78"/>
      <c r="G25" s="92"/>
      <c r="H25" s="43"/>
      <c r="I25" s="43"/>
      <c r="J25" s="2" t="s">
        <v>168</v>
      </c>
      <c r="K25" s="2"/>
      <c r="L25" s="2"/>
      <c r="M25" s="2"/>
      <c r="N25" s="14" t="s">
        <v>239</v>
      </c>
      <c r="O25" s="87" t="str">
        <f>IF(予選リーグ成績表!D21="","",IF(B21-D21=0,IF(B22-D22&gt;0,A21,E21),IF(B21-D21&gt;0,A21,E21)))</f>
        <v/>
      </c>
      <c r="P25" s="88"/>
      <c r="Q25" s="2"/>
    </row>
    <row r="26" spans="1:17" ht="13.5" customHeight="1" x14ac:dyDescent="0.2">
      <c r="A26" s="68"/>
      <c r="B26" s="40"/>
      <c r="C26" s="68"/>
      <c r="D26" s="40"/>
      <c r="E26" s="93"/>
      <c r="F26" s="80"/>
      <c r="G26" s="94"/>
      <c r="H26" s="2"/>
      <c r="I26" s="2"/>
      <c r="J26" s="2"/>
      <c r="K26" s="2"/>
      <c r="L26" s="2"/>
      <c r="M26" s="2"/>
      <c r="N26" s="14" t="s">
        <v>240</v>
      </c>
      <c r="O26" s="87" t="str">
        <f>IF(予選リーグ成績表!D21="","",IF(B21-D21=0,IF(B22-D22&lt;0,A21,E21),IF(B21-D21&lt;0,A21,E21)))</f>
        <v/>
      </c>
      <c r="P26" s="88"/>
      <c r="Q26" s="2"/>
    </row>
    <row r="27" spans="1:17" ht="13.5" customHeight="1" x14ac:dyDescent="0.2">
      <c r="A27" s="2"/>
      <c r="B27" s="2" t="s">
        <v>241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3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3.5" customHeight="1" x14ac:dyDescent="0.2">
      <c r="A29" s="44" t="s">
        <v>173</v>
      </c>
      <c r="B29" s="45"/>
      <c r="C29" s="45"/>
      <c r="D29" s="45"/>
      <c r="E29" s="45"/>
      <c r="F29" s="45"/>
      <c r="G29" s="45"/>
      <c r="H29" s="45"/>
      <c r="I29" s="45"/>
      <c r="J29" s="45"/>
      <c r="K29" s="2"/>
      <c r="L29" s="2"/>
      <c r="M29" s="2"/>
      <c r="N29" s="2"/>
      <c r="O29" s="2"/>
      <c r="P29" s="2"/>
      <c r="Q29" s="2"/>
    </row>
    <row r="30" spans="1:17" ht="28.5" customHeight="1" x14ac:dyDescent="0.2">
      <c r="A30" s="35" t="s">
        <v>144</v>
      </c>
      <c r="B30" s="87" t="str">
        <f>IF(A31="","",+A31)</f>
        <v>富士川</v>
      </c>
      <c r="C30" s="89"/>
      <c r="D30" s="88"/>
      <c r="E30" s="87" t="str">
        <f>IF(A33="","",+A33)</f>
        <v>ガウーショ</v>
      </c>
      <c r="F30" s="89"/>
      <c r="G30" s="88"/>
      <c r="H30" s="87" t="str">
        <f>IF(A35="","",+A35)</f>
        <v>MFC.VOICE</v>
      </c>
      <c r="I30" s="89"/>
      <c r="J30" s="88"/>
      <c r="K30" s="14" t="s">
        <v>226</v>
      </c>
      <c r="L30" s="14" t="s">
        <v>227</v>
      </c>
      <c r="M30" s="14" t="s">
        <v>228</v>
      </c>
      <c r="N30" s="35" t="s">
        <v>229</v>
      </c>
      <c r="O30" s="35" t="s">
        <v>230</v>
      </c>
      <c r="P30" s="35" t="s">
        <v>231</v>
      </c>
      <c r="Q30" s="35" t="s">
        <v>232</v>
      </c>
    </row>
    <row r="31" spans="1:17" ht="13.5" customHeight="1" x14ac:dyDescent="0.2">
      <c r="A31" s="97" t="str">
        <f>+参加チーム!H9</f>
        <v>富士川</v>
      </c>
      <c r="B31" s="91"/>
      <c r="C31" s="78"/>
      <c r="D31" s="92"/>
      <c r="E31" s="91"/>
      <c r="F31" s="78"/>
      <c r="G31" s="92"/>
      <c r="H31" s="91"/>
      <c r="I31" s="78"/>
      <c r="J31" s="92"/>
      <c r="K31" s="74"/>
      <c r="L31" s="74"/>
      <c r="M31" s="74"/>
      <c r="N31" s="74"/>
      <c r="O31" s="74"/>
      <c r="P31" s="74"/>
      <c r="Q31" s="74"/>
    </row>
    <row r="32" spans="1:17" ht="13.5" customHeight="1" x14ac:dyDescent="0.2">
      <c r="A32" s="68"/>
      <c r="B32" s="93"/>
      <c r="C32" s="80"/>
      <c r="D32" s="94"/>
      <c r="E32" s="46"/>
      <c r="F32" s="37"/>
      <c r="G32" s="47"/>
      <c r="H32" s="46"/>
      <c r="I32" s="37"/>
      <c r="J32" s="47"/>
      <c r="K32" s="68"/>
      <c r="L32" s="68"/>
      <c r="M32" s="68"/>
      <c r="N32" s="68"/>
      <c r="O32" s="68"/>
      <c r="P32" s="68"/>
      <c r="Q32" s="68"/>
    </row>
    <row r="33" spans="1:17" ht="13.5" customHeight="1" x14ac:dyDescent="0.2">
      <c r="A33" s="97" t="str">
        <f>+参加チーム!H10</f>
        <v>ガウーショ</v>
      </c>
      <c r="B33" s="91"/>
      <c r="C33" s="78"/>
      <c r="D33" s="92"/>
      <c r="E33" s="91"/>
      <c r="F33" s="78"/>
      <c r="G33" s="92"/>
      <c r="H33" s="91"/>
      <c r="I33" s="78"/>
      <c r="J33" s="92"/>
      <c r="K33" s="74"/>
      <c r="L33" s="74"/>
      <c r="M33" s="74"/>
      <c r="N33" s="74"/>
      <c r="O33" s="74"/>
      <c r="P33" s="74"/>
      <c r="Q33" s="74"/>
    </row>
    <row r="34" spans="1:17" ht="13.5" customHeight="1" x14ac:dyDescent="0.2">
      <c r="A34" s="68"/>
      <c r="B34" s="46"/>
      <c r="C34" s="37"/>
      <c r="D34" s="47"/>
      <c r="E34" s="93"/>
      <c r="F34" s="80"/>
      <c r="G34" s="94"/>
      <c r="H34" s="46"/>
      <c r="I34" s="37"/>
      <c r="J34" s="47"/>
      <c r="K34" s="68"/>
      <c r="L34" s="68"/>
      <c r="M34" s="68"/>
      <c r="N34" s="68"/>
      <c r="O34" s="68"/>
      <c r="P34" s="68"/>
      <c r="Q34" s="68"/>
    </row>
    <row r="35" spans="1:17" ht="13.5" customHeight="1" x14ac:dyDescent="0.2">
      <c r="A35" s="97" t="str">
        <f>+参加チーム!H11</f>
        <v>MFC.VOICE</v>
      </c>
      <c r="B35" s="91"/>
      <c r="C35" s="78"/>
      <c r="D35" s="92"/>
      <c r="E35" s="91"/>
      <c r="F35" s="78"/>
      <c r="G35" s="92"/>
      <c r="H35" s="91"/>
      <c r="I35" s="78"/>
      <c r="J35" s="92"/>
      <c r="K35" s="74"/>
      <c r="L35" s="74"/>
      <c r="M35" s="74"/>
      <c r="N35" s="74"/>
      <c r="O35" s="74"/>
      <c r="P35" s="74"/>
      <c r="Q35" s="74"/>
    </row>
    <row r="36" spans="1:17" ht="13.5" customHeight="1" x14ac:dyDescent="0.2">
      <c r="A36" s="68"/>
      <c r="B36" s="46"/>
      <c r="C36" s="37"/>
      <c r="D36" s="47"/>
      <c r="E36" s="46"/>
      <c r="F36" s="37"/>
      <c r="G36" s="47"/>
      <c r="H36" s="93"/>
      <c r="I36" s="80"/>
      <c r="J36" s="94"/>
      <c r="K36" s="68"/>
      <c r="L36" s="68"/>
      <c r="M36" s="68"/>
      <c r="N36" s="68"/>
      <c r="O36" s="68"/>
      <c r="P36" s="68"/>
      <c r="Q36" s="68"/>
    </row>
    <row r="37" spans="1:17" ht="13.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2"/>
      <c r="L37" s="2"/>
      <c r="M37" s="2"/>
      <c r="N37" s="2"/>
      <c r="O37" s="2"/>
      <c r="P37" s="2"/>
      <c r="Q37" s="2"/>
    </row>
    <row r="38" spans="1:17" ht="13.5" customHeight="1" x14ac:dyDescent="0.2">
      <c r="A38" s="44" t="s">
        <v>174</v>
      </c>
      <c r="B38" s="45"/>
      <c r="C38" s="45"/>
      <c r="D38" s="45"/>
      <c r="E38" s="45"/>
      <c r="F38" s="45"/>
      <c r="G38" s="45"/>
      <c r="H38" s="45"/>
      <c r="I38" s="45"/>
      <c r="J38" s="45"/>
      <c r="K38" s="2"/>
      <c r="L38" s="2"/>
      <c r="M38" s="2"/>
      <c r="N38" s="2"/>
      <c r="O38" s="2"/>
      <c r="P38" s="2"/>
      <c r="Q38" s="2"/>
    </row>
    <row r="39" spans="1:17" ht="28.5" customHeight="1" x14ac:dyDescent="0.2">
      <c r="A39" s="35" t="s">
        <v>144</v>
      </c>
      <c r="B39" s="87" t="str">
        <f>IF(A40="","",+A40)</f>
        <v>東豊田</v>
      </c>
      <c r="C39" s="89"/>
      <c r="D39" s="88"/>
      <c r="E39" s="87" t="str">
        <f>IF(A42="","",+A42)</f>
        <v>ドリーム</v>
      </c>
      <c r="F39" s="89"/>
      <c r="G39" s="88"/>
      <c r="H39" s="87" t="str">
        <f>IF(A44="","",+A44)</f>
        <v>ﾌﾞﾘｼﾞｬｰﾙ</v>
      </c>
      <c r="I39" s="89"/>
      <c r="J39" s="88"/>
      <c r="K39" s="14" t="s">
        <v>226</v>
      </c>
      <c r="L39" s="14" t="s">
        <v>227</v>
      </c>
      <c r="M39" s="14" t="s">
        <v>228</v>
      </c>
      <c r="N39" s="35" t="s">
        <v>229</v>
      </c>
      <c r="O39" s="35" t="s">
        <v>230</v>
      </c>
      <c r="P39" s="35" t="s">
        <v>231</v>
      </c>
      <c r="Q39" s="35" t="s">
        <v>232</v>
      </c>
    </row>
    <row r="40" spans="1:17" ht="13.5" customHeight="1" x14ac:dyDescent="0.2">
      <c r="A40" s="97" t="str">
        <f>+参加チーム!H12</f>
        <v>東豊田</v>
      </c>
      <c r="B40" s="91"/>
      <c r="C40" s="78"/>
      <c r="D40" s="92"/>
      <c r="E40" s="91"/>
      <c r="F40" s="78"/>
      <c r="G40" s="92"/>
      <c r="H40" s="91"/>
      <c r="I40" s="78"/>
      <c r="J40" s="92"/>
      <c r="K40" s="74"/>
      <c r="L40" s="74"/>
      <c r="M40" s="74"/>
      <c r="N40" s="74"/>
      <c r="O40" s="74"/>
      <c r="P40" s="74"/>
      <c r="Q40" s="74"/>
    </row>
    <row r="41" spans="1:17" ht="13.5" customHeight="1" x14ac:dyDescent="0.2">
      <c r="A41" s="68"/>
      <c r="B41" s="93"/>
      <c r="C41" s="80"/>
      <c r="D41" s="94"/>
      <c r="E41" s="46"/>
      <c r="F41" s="37"/>
      <c r="G41" s="47"/>
      <c r="H41" s="46"/>
      <c r="I41" s="37"/>
      <c r="J41" s="47"/>
      <c r="K41" s="68"/>
      <c r="L41" s="68"/>
      <c r="M41" s="68"/>
      <c r="N41" s="68"/>
      <c r="O41" s="68"/>
      <c r="P41" s="68"/>
      <c r="Q41" s="68"/>
    </row>
    <row r="42" spans="1:17" ht="13.5" customHeight="1" x14ac:dyDescent="0.2">
      <c r="A42" s="97" t="str">
        <f>+参加チーム!H13</f>
        <v>ドリーム</v>
      </c>
      <c r="B42" s="91"/>
      <c r="C42" s="78"/>
      <c r="D42" s="92"/>
      <c r="E42" s="91"/>
      <c r="F42" s="78"/>
      <c r="G42" s="92"/>
      <c r="H42" s="91"/>
      <c r="I42" s="78"/>
      <c r="J42" s="92"/>
      <c r="K42" s="74"/>
      <c r="L42" s="74"/>
      <c r="M42" s="74"/>
      <c r="N42" s="74"/>
      <c r="O42" s="74"/>
      <c r="P42" s="74"/>
      <c r="Q42" s="74"/>
    </row>
    <row r="43" spans="1:17" ht="13.5" customHeight="1" x14ac:dyDescent="0.2">
      <c r="A43" s="68"/>
      <c r="B43" s="46"/>
      <c r="C43" s="37"/>
      <c r="D43" s="47"/>
      <c r="E43" s="93"/>
      <c r="F43" s="80"/>
      <c r="G43" s="94"/>
      <c r="H43" s="46"/>
      <c r="I43" s="37"/>
      <c r="J43" s="47"/>
      <c r="K43" s="68"/>
      <c r="L43" s="68"/>
      <c r="M43" s="68"/>
      <c r="N43" s="68"/>
      <c r="O43" s="68"/>
      <c r="P43" s="68"/>
      <c r="Q43" s="68"/>
    </row>
    <row r="44" spans="1:17" ht="13.5" customHeight="1" x14ac:dyDescent="0.2">
      <c r="A44" s="97" t="str">
        <f>+参加チーム!H14</f>
        <v>ﾌﾞﾘｼﾞｬｰﾙ</v>
      </c>
      <c r="B44" s="91"/>
      <c r="C44" s="78"/>
      <c r="D44" s="92"/>
      <c r="E44" s="91"/>
      <c r="F44" s="78"/>
      <c r="G44" s="92"/>
      <c r="H44" s="91"/>
      <c r="I44" s="78"/>
      <c r="J44" s="92"/>
      <c r="K44" s="74"/>
      <c r="L44" s="74"/>
      <c r="M44" s="74"/>
      <c r="N44" s="74"/>
      <c r="O44" s="74"/>
      <c r="P44" s="74"/>
      <c r="Q44" s="74"/>
    </row>
    <row r="45" spans="1:17" ht="13.5" customHeight="1" x14ac:dyDescent="0.2">
      <c r="A45" s="68"/>
      <c r="B45" s="46"/>
      <c r="C45" s="37"/>
      <c r="D45" s="47"/>
      <c r="E45" s="46"/>
      <c r="F45" s="37"/>
      <c r="G45" s="47"/>
      <c r="H45" s="93"/>
      <c r="I45" s="80"/>
      <c r="J45" s="94"/>
      <c r="K45" s="68"/>
      <c r="L45" s="68"/>
      <c r="M45" s="68"/>
      <c r="N45" s="68"/>
      <c r="O45" s="68"/>
      <c r="P45" s="68"/>
      <c r="Q45" s="68"/>
    </row>
    <row r="46" spans="1:17" ht="13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3.5" customHeight="1" x14ac:dyDescent="0.2">
      <c r="A47" s="2" t="s">
        <v>233</v>
      </c>
      <c r="B47" s="2"/>
      <c r="C47" s="43"/>
      <c r="D47" s="2"/>
      <c r="E47" s="43"/>
      <c r="F47" s="2"/>
      <c r="G47" s="43"/>
      <c r="H47" s="43"/>
      <c r="I47" s="43"/>
      <c r="J47" s="2"/>
      <c r="K47" s="2"/>
      <c r="L47" s="2"/>
      <c r="M47" s="2"/>
      <c r="N47" s="2"/>
      <c r="O47" s="2"/>
      <c r="P47" s="2"/>
      <c r="Q47" s="2"/>
    </row>
    <row r="48" spans="1:17" ht="13.5" customHeight="1" x14ac:dyDescent="0.2">
      <c r="A48" s="48" t="s">
        <v>173</v>
      </c>
      <c r="B48" s="96" t="s">
        <v>145</v>
      </c>
      <c r="C48" s="89"/>
      <c r="D48" s="88"/>
      <c r="E48" s="96" t="s">
        <v>174</v>
      </c>
      <c r="F48" s="89"/>
      <c r="G48" s="88"/>
      <c r="H48" s="49"/>
      <c r="I48" s="43"/>
      <c r="J48" s="43"/>
      <c r="K48" s="2"/>
      <c r="L48" s="2"/>
      <c r="M48" s="2"/>
      <c r="N48" s="87" t="s">
        <v>242</v>
      </c>
      <c r="O48" s="89"/>
      <c r="P48" s="88"/>
      <c r="Q48" s="2"/>
    </row>
    <row r="49" spans="1:17" ht="13.5" customHeight="1" x14ac:dyDescent="0.2">
      <c r="A49" s="74"/>
      <c r="B49" s="39"/>
      <c r="C49" s="74" t="s">
        <v>149</v>
      </c>
      <c r="D49" s="39"/>
      <c r="E49" s="95"/>
      <c r="F49" s="78"/>
      <c r="G49" s="92"/>
      <c r="H49" s="49"/>
      <c r="I49" s="43"/>
      <c r="J49" s="2" t="s">
        <v>160</v>
      </c>
      <c r="K49" s="2"/>
      <c r="L49" s="2"/>
      <c r="M49" s="2"/>
      <c r="N49" s="14" t="s">
        <v>235</v>
      </c>
      <c r="O49" s="90" t="str">
        <f>IF(予選リーグ成績表!D53="","",IF(B53-D53=0,IF(B54-D54&gt;0,A53,E53),IF(B53-D53&gt;0,A53,E53)))</f>
        <v/>
      </c>
      <c r="P49" s="88"/>
      <c r="Q49" s="2"/>
    </row>
    <row r="50" spans="1:17" ht="13.5" customHeight="1" x14ac:dyDescent="0.2">
      <c r="A50" s="68"/>
      <c r="B50" s="40"/>
      <c r="C50" s="68"/>
      <c r="D50" s="40"/>
      <c r="E50" s="93"/>
      <c r="F50" s="80"/>
      <c r="G50" s="94"/>
      <c r="H50" s="49"/>
      <c r="I50" s="43"/>
      <c r="J50" s="2"/>
      <c r="K50" s="2"/>
      <c r="L50" s="2"/>
      <c r="M50" s="2"/>
      <c r="N50" s="14" t="s">
        <v>236</v>
      </c>
      <c r="O50" s="90" t="str">
        <f>IF(予選リーグ成績表!D53="","",IF(B53-D53=0,IF(B54-D54&lt;0,A53,E53),IF(B53-D53&lt;0,A53,E53)))</f>
        <v/>
      </c>
      <c r="P50" s="88"/>
      <c r="Q50" s="2"/>
    </row>
    <row r="51" spans="1:17" ht="13.5" customHeight="1" x14ac:dyDescent="0.2">
      <c r="A51" s="74"/>
      <c r="B51" s="39"/>
      <c r="C51" s="74" t="s">
        <v>149</v>
      </c>
      <c r="D51" s="39"/>
      <c r="E51" s="95"/>
      <c r="F51" s="78"/>
      <c r="G51" s="92"/>
      <c r="H51" s="49"/>
      <c r="I51" s="43"/>
      <c r="J51" s="2" t="s">
        <v>165</v>
      </c>
      <c r="K51" s="2"/>
      <c r="L51" s="2"/>
      <c r="M51" s="2"/>
      <c r="N51" s="14" t="s">
        <v>237</v>
      </c>
      <c r="O51" s="90" t="str">
        <f>IF(予選リーグ成績表!D51="","",IF(B51-D51=0,IF(B52-D52&gt;0,A51,E51),IF(B51-D51&gt;0,A51,E51)))</f>
        <v/>
      </c>
      <c r="P51" s="88"/>
      <c r="Q51" s="2"/>
    </row>
    <row r="52" spans="1:17" ht="13.5" customHeight="1" x14ac:dyDescent="0.2">
      <c r="A52" s="68"/>
      <c r="B52" s="40"/>
      <c r="C52" s="68"/>
      <c r="D52" s="40"/>
      <c r="E52" s="93"/>
      <c r="F52" s="80"/>
      <c r="G52" s="94"/>
      <c r="H52" s="49"/>
      <c r="I52" s="43"/>
      <c r="J52" s="2"/>
      <c r="K52" s="2"/>
      <c r="L52" s="2"/>
      <c r="M52" s="2"/>
      <c r="N52" s="14" t="s">
        <v>238</v>
      </c>
      <c r="O52" s="90" t="str">
        <f>IF(予選リーグ成績表!D51="","",IF(B51-D51=0,IF(B52-D52&lt;0,A51,E51),IF(B51-D51&lt;0,A51,E51)))</f>
        <v/>
      </c>
      <c r="P52" s="88"/>
      <c r="Q52" s="2"/>
    </row>
    <row r="53" spans="1:17" ht="13.5" customHeight="1" x14ac:dyDescent="0.2">
      <c r="A53" s="74"/>
      <c r="B53" s="39"/>
      <c r="C53" s="74" t="s">
        <v>149</v>
      </c>
      <c r="D53" s="39"/>
      <c r="E53" s="95"/>
      <c r="F53" s="78"/>
      <c r="G53" s="92"/>
      <c r="H53" s="43"/>
      <c r="I53" s="43"/>
      <c r="J53" s="2" t="s">
        <v>168</v>
      </c>
      <c r="K53" s="2"/>
      <c r="L53" s="2"/>
      <c r="M53" s="2"/>
      <c r="N53" s="14" t="s">
        <v>239</v>
      </c>
      <c r="O53" s="90" t="str">
        <f>IF(予選リーグ成績表!D49="","",IF(B49-D49=0,IF(B50-D50&gt;0,A49,E49),IF(B49-D49&gt;0,A49,E49)))</f>
        <v/>
      </c>
      <c r="P53" s="88"/>
      <c r="Q53" s="2"/>
    </row>
    <row r="54" spans="1:17" ht="13.5" customHeight="1" x14ac:dyDescent="0.2">
      <c r="A54" s="68"/>
      <c r="B54" s="40"/>
      <c r="C54" s="68"/>
      <c r="D54" s="40"/>
      <c r="E54" s="93"/>
      <c r="F54" s="80"/>
      <c r="G54" s="94"/>
      <c r="H54" s="2"/>
      <c r="I54" s="2"/>
      <c r="J54" s="2"/>
      <c r="K54" s="2"/>
      <c r="L54" s="2"/>
      <c r="M54" s="2"/>
      <c r="N54" s="14" t="s">
        <v>240</v>
      </c>
      <c r="O54" s="90" t="str">
        <f>IF(予選リーグ成績表!D49="","",IF(B49-D49=0,IF(B50-D50&lt;0,A49,E49),IF(B49-D49&lt;0,A49,E49)))</f>
        <v/>
      </c>
      <c r="P54" s="88"/>
      <c r="Q54" s="2"/>
    </row>
    <row r="55" spans="1:17" ht="13.5" customHeight="1" x14ac:dyDescent="0.2">
      <c r="A55" s="2"/>
      <c r="B55" s="2" t="s">
        <v>241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3.5" customHeight="1" x14ac:dyDescent="0.2">
      <c r="A57" s="44" t="s">
        <v>185</v>
      </c>
      <c r="B57" s="45"/>
      <c r="C57" s="45"/>
      <c r="D57" s="45"/>
      <c r="E57" s="45"/>
      <c r="F57" s="45"/>
      <c r="G57" s="45"/>
      <c r="H57" s="45"/>
      <c r="I57" s="45"/>
      <c r="J57" s="45"/>
      <c r="K57" s="2"/>
      <c r="L57" s="2"/>
      <c r="M57" s="2"/>
      <c r="N57" s="2"/>
      <c r="O57" s="2"/>
      <c r="P57" s="2"/>
      <c r="Q57" s="2"/>
    </row>
    <row r="58" spans="1:17" ht="28.5" customHeight="1" x14ac:dyDescent="0.2">
      <c r="A58" s="35" t="s">
        <v>144</v>
      </c>
      <c r="B58" s="87" t="str">
        <f>IF(A59="","",+A59)</f>
        <v>FACT</v>
      </c>
      <c r="C58" s="89"/>
      <c r="D58" s="88"/>
      <c r="E58" s="87" t="str">
        <f>IF(A61="","",+A61)</f>
        <v>金谷</v>
      </c>
      <c r="F58" s="89"/>
      <c r="G58" s="88"/>
      <c r="H58" s="87" t="str">
        <f>IF(A63="","",+A63)</f>
        <v>富士宮ｼﾃｲ</v>
      </c>
      <c r="I58" s="89"/>
      <c r="J58" s="88"/>
      <c r="K58" s="14" t="s">
        <v>226</v>
      </c>
      <c r="L58" s="14" t="s">
        <v>227</v>
      </c>
      <c r="M58" s="14" t="s">
        <v>228</v>
      </c>
      <c r="N58" s="35" t="s">
        <v>229</v>
      </c>
      <c r="O58" s="35" t="s">
        <v>230</v>
      </c>
      <c r="P58" s="35" t="s">
        <v>231</v>
      </c>
      <c r="Q58" s="35" t="s">
        <v>232</v>
      </c>
    </row>
    <row r="59" spans="1:17" ht="13.5" customHeight="1" x14ac:dyDescent="0.2">
      <c r="A59" s="97" t="str">
        <f>+参加チーム!H15</f>
        <v>FACT</v>
      </c>
      <c r="B59" s="91"/>
      <c r="C59" s="78"/>
      <c r="D59" s="92"/>
      <c r="E59" s="91"/>
      <c r="F59" s="78"/>
      <c r="G59" s="92"/>
      <c r="H59" s="91"/>
      <c r="I59" s="78"/>
      <c r="J59" s="92"/>
      <c r="K59" s="74"/>
      <c r="L59" s="74"/>
      <c r="M59" s="74"/>
      <c r="N59" s="74"/>
      <c r="O59" s="74"/>
      <c r="P59" s="74"/>
      <c r="Q59" s="74"/>
    </row>
    <row r="60" spans="1:17" ht="13.5" customHeight="1" x14ac:dyDescent="0.2">
      <c r="A60" s="68"/>
      <c r="B60" s="93"/>
      <c r="C60" s="80"/>
      <c r="D60" s="94"/>
      <c r="E60" s="46"/>
      <c r="F60" s="37"/>
      <c r="G60" s="47"/>
      <c r="H60" s="46"/>
      <c r="I60" s="37"/>
      <c r="J60" s="47"/>
      <c r="K60" s="68"/>
      <c r="L60" s="68"/>
      <c r="M60" s="68"/>
      <c r="N60" s="68"/>
      <c r="O60" s="68"/>
      <c r="P60" s="68"/>
      <c r="Q60" s="68"/>
    </row>
    <row r="61" spans="1:17" ht="13.5" customHeight="1" x14ac:dyDescent="0.2">
      <c r="A61" s="97" t="str">
        <f>+参加チーム!H16</f>
        <v>金谷</v>
      </c>
      <c r="B61" s="91"/>
      <c r="C61" s="78"/>
      <c r="D61" s="92"/>
      <c r="E61" s="91"/>
      <c r="F61" s="78"/>
      <c r="G61" s="92"/>
      <c r="H61" s="91"/>
      <c r="I61" s="78"/>
      <c r="J61" s="92"/>
      <c r="K61" s="74"/>
      <c r="L61" s="74"/>
      <c r="M61" s="74"/>
      <c r="N61" s="74"/>
      <c r="O61" s="74"/>
      <c r="P61" s="74"/>
      <c r="Q61" s="74"/>
    </row>
    <row r="62" spans="1:17" ht="13.5" customHeight="1" x14ac:dyDescent="0.2">
      <c r="A62" s="68"/>
      <c r="B62" s="46"/>
      <c r="C62" s="37"/>
      <c r="D62" s="47"/>
      <c r="E62" s="93"/>
      <c r="F62" s="80"/>
      <c r="G62" s="94"/>
      <c r="H62" s="46"/>
      <c r="I62" s="37"/>
      <c r="J62" s="47"/>
      <c r="K62" s="68"/>
      <c r="L62" s="68"/>
      <c r="M62" s="68"/>
      <c r="N62" s="68"/>
      <c r="O62" s="68"/>
      <c r="P62" s="68"/>
      <c r="Q62" s="68"/>
    </row>
    <row r="63" spans="1:17" ht="13.5" customHeight="1" x14ac:dyDescent="0.2">
      <c r="A63" s="97" t="str">
        <f>+参加チーム!H17</f>
        <v>富士宮ｼﾃｲ</v>
      </c>
      <c r="B63" s="91"/>
      <c r="C63" s="78"/>
      <c r="D63" s="92"/>
      <c r="E63" s="91"/>
      <c r="F63" s="78"/>
      <c r="G63" s="92"/>
      <c r="H63" s="91"/>
      <c r="I63" s="78"/>
      <c r="J63" s="92"/>
      <c r="K63" s="74"/>
      <c r="L63" s="74"/>
      <c r="M63" s="74"/>
      <c r="N63" s="74"/>
      <c r="O63" s="74"/>
      <c r="P63" s="74"/>
      <c r="Q63" s="74"/>
    </row>
    <row r="64" spans="1:17" ht="13.5" customHeight="1" x14ac:dyDescent="0.2">
      <c r="A64" s="68"/>
      <c r="B64" s="46"/>
      <c r="C64" s="37"/>
      <c r="D64" s="47"/>
      <c r="E64" s="46"/>
      <c r="F64" s="37"/>
      <c r="G64" s="47"/>
      <c r="H64" s="93"/>
      <c r="I64" s="80"/>
      <c r="J64" s="94"/>
      <c r="K64" s="68"/>
      <c r="L64" s="68"/>
      <c r="M64" s="68"/>
      <c r="N64" s="68"/>
      <c r="O64" s="68"/>
      <c r="P64" s="68"/>
      <c r="Q64" s="68"/>
    </row>
    <row r="65" spans="1:17" ht="13.5" customHeight="1" x14ac:dyDescent="0.2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2"/>
      <c r="L65" s="2"/>
      <c r="M65" s="2"/>
      <c r="N65" s="2"/>
      <c r="O65" s="2"/>
      <c r="P65" s="2"/>
      <c r="Q65" s="2"/>
    </row>
    <row r="66" spans="1:17" ht="13.5" customHeight="1" x14ac:dyDescent="0.2">
      <c r="A66" s="44" t="s">
        <v>186</v>
      </c>
      <c r="B66" s="45"/>
      <c r="C66" s="45"/>
      <c r="D66" s="45"/>
      <c r="E66" s="45"/>
      <c r="F66" s="45"/>
      <c r="G66" s="45"/>
      <c r="H66" s="45"/>
      <c r="I66" s="45"/>
      <c r="J66" s="45"/>
      <c r="K66" s="2"/>
      <c r="L66" s="2"/>
      <c r="M66" s="2"/>
      <c r="N66" s="2"/>
      <c r="O66" s="2"/>
      <c r="P66" s="2"/>
      <c r="Q66" s="2"/>
    </row>
    <row r="67" spans="1:17" ht="28.5" customHeight="1" x14ac:dyDescent="0.2">
      <c r="A67" s="35" t="s">
        <v>144</v>
      </c>
      <c r="B67" s="87" t="str">
        <f>IF(A68="","",+A68)</f>
        <v>原</v>
      </c>
      <c r="C67" s="89"/>
      <c r="D67" s="88"/>
      <c r="E67" s="87" t="str">
        <f>IF(A70="","",+A70)</f>
        <v>ALA裾野</v>
      </c>
      <c r="F67" s="89"/>
      <c r="G67" s="88"/>
      <c r="H67" s="87" t="str">
        <f>IF(A72="","",+A72)</f>
        <v>ｱｽﾙｸﾗﾛ富士宮</v>
      </c>
      <c r="I67" s="89"/>
      <c r="J67" s="88"/>
      <c r="K67" s="14" t="s">
        <v>226</v>
      </c>
      <c r="L67" s="14" t="s">
        <v>227</v>
      </c>
      <c r="M67" s="14" t="s">
        <v>228</v>
      </c>
      <c r="N67" s="35" t="s">
        <v>229</v>
      </c>
      <c r="O67" s="35" t="s">
        <v>230</v>
      </c>
      <c r="P67" s="35" t="s">
        <v>231</v>
      </c>
      <c r="Q67" s="35" t="s">
        <v>232</v>
      </c>
    </row>
    <row r="68" spans="1:17" ht="13.5" customHeight="1" x14ac:dyDescent="0.2">
      <c r="A68" s="97" t="str">
        <f>+参加チーム!H18</f>
        <v>原</v>
      </c>
      <c r="B68" s="91"/>
      <c r="C68" s="78"/>
      <c r="D68" s="92"/>
      <c r="E68" s="91"/>
      <c r="F68" s="78"/>
      <c r="G68" s="92"/>
      <c r="H68" s="91"/>
      <c r="I68" s="78"/>
      <c r="J68" s="92"/>
      <c r="K68" s="74"/>
      <c r="L68" s="74"/>
      <c r="M68" s="74"/>
      <c r="N68" s="74"/>
      <c r="O68" s="74"/>
      <c r="P68" s="74"/>
      <c r="Q68" s="74"/>
    </row>
    <row r="69" spans="1:17" ht="13.5" customHeight="1" x14ac:dyDescent="0.2">
      <c r="A69" s="68"/>
      <c r="B69" s="93"/>
      <c r="C69" s="80"/>
      <c r="D69" s="94"/>
      <c r="E69" s="46"/>
      <c r="F69" s="37"/>
      <c r="G69" s="47"/>
      <c r="H69" s="46"/>
      <c r="I69" s="37"/>
      <c r="J69" s="47"/>
      <c r="K69" s="68"/>
      <c r="L69" s="68"/>
      <c r="M69" s="68"/>
      <c r="N69" s="68"/>
      <c r="O69" s="68"/>
      <c r="P69" s="68"/>
      <c r="Q69" s="68"/>
    </row>
    <row r="70" spans="1:17" ht="13.5" customHeight="1" x14ac:dyDescent="0.2">
      <c r="A70" s="97" t="str">
        <f>+参加チーム!H19</f>
        <v>ALA裾野</v>
      </c>
      <c r="B70" s="91"/>
      <c r="C70" s="78"/>
      <c r="D70" s="92"/>
      <c r="E70" s="91"/>
      <c r="F70" s="78"/>
      <c r="G70" s="92"/>
      <c r="H70" s="91"/>
      <c r="I70" s="78"/>
      <c r="J70" s="92"/>
      <c r="K70" s="74"/>
      <c r="L70" s="74"/>
      <c r="M70" s="74"/>
      <c r="N70" s="74"/>
      <c r="O70" s="74"/>
      <c r="P70" s="74"/>
      <c r="Q70" s="74"/>
    </row>
    <row r="71" spans="1:17" ht="13.5" customHeight="1" x14ac:dyDescent="0.2">
      <c r="A71" s="68"/>
      <c r="B71" s="46"/>
      <c r="C71" s="37"/>
      <c r="D71" s="47"/>
      <c r="E71" s="93"/>
      <c r="F71" s="80"/>
      <c r="G71" s="94"/>
      <c r="H71" s="46"/>
      <c r="I71" s="37"/>
      <c r="J71" s="47"/>
      <c r="K71" s="68"/>
      <c r="L71" s="68"/>
      <c r="M71" s="68"/>
      <c r="N71" s="68"/>
      <c r="O71" s="68"/>
      <c r="P71" s="68"/>
      <c r="Q71" s="68"/>
    </row>
    <row r="72" spans="1:17" ht="13.5" customHeight="1" x14ac:dyDescent="0.2">
      <c r="A72" s="97" t="str">
        <f>+参加チーム!H20</f>
        <v>ｱｽﾙｸﾗﾛ富士宮</v>
      </c>
      <c r="B72" s="91"/>
      <c r="C72" s="78"/>
      <c r="D72" s="92"/>
      <c r="E72" s="91"/>
      <c r="F72" s="78"/>
      <c r="G72" s="92"/>
      <c r="H72" s="91"/>
      <c r="I72" s="78"/>
      <c r="J72" s="92"/>
      <c r="K72" s="74"/>
      <c r="L72" s="74"/>
      <c r="M72" s="74"/>
      <c r="N72" s="74"/>
      <c r="O72" s="74"/>
      <c r="P72" s="74"/>
      <c r="Q72" s="74"/>
    </row>
    <row r="73" spans="1:17" ht="13.5" customHeight="1" x14ac:dyDescent="0.2">
      <c r="A73" s="68"/>
      <c r="B73" s="46"/>
      <c r="C73" s="37"/>
      <c r="D73" s="47"/>
      <c r="E73" s="46"/>
      <c r="F73" s="37"/>
      <c r="G73" s="47"/>
      <c r="H73" s="93"/>
      <c r="I73" s="80"/>
      <c r="J73" s="94"/>
      <c r="K73" s="68"/>
      <c r="L73" s="68"/>
      <c r="M73" s="68"/>
      <c r="N73" s="68"/>
      <c r="O73" s="68"/>
      <c r="P73" s="68"/>
      <c r="Q73" s="68"/>
    </row>
    <row r="74" spans="1:17" ht="13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3.5" customHeight="1" x14ac:dyDescent="0.2">
      <c r="A75" s="2" t="s">
        <v>233</v>
      </c>
      <c r="B75" s="2"/>
      <c r="C75" s="43"/>
      <c r="D75" s="2"/>
      <c r="E75" s="43"/>
      <c r="F75" s="2"/>
      <c r="G75" s="43"/>
      <c r="H75" s="43"/>
      <c r="I75" s="43"/>
      <c r="J75" s="2"/>
      <c r="K75" s="2"/>
      <c r="L75" s="2"/>
      <c r="M75" s="2"/>
      <c r="N75" s="2"/>
      <c r="O75" s="2"/>
      <c r="P75" s="2"/>
      <c r="Q75" s="2"/>
    </row>
    <row r="76" spans="1:17" ht="13.5" customHeight="1" x14ac:dyDescent="0.2">
      <c r="A76" s="48" t="s">
        <v>185</v>
      </c>
      <c r="B76" s="96" t="s">
        <v>145</v>
      </c>
      <c r="C76" s="89"/>
      <c r="D76" s="88"/>
      <c r="E76" s="96" t="s">
        <v>186</v>
      </c>
      <c r="F76" s="89"/>
      <c r="G76" s="88"/>
      <c r="H76" s="49"/>
      <c r="I76" s="43"/>
      <c r="J76" s="43"/>
      <c r="K76" s="2"/>
      <c r="L76" s="2"/>
      <c r="M76" s="2"/>
      <c r="N76" s="87" t="s">
        <v>243</v>
      </c>
      <c r="O76" s="89"/>
      <c r="P76" s="88"/>
      <c r="Q76" s="2"/>
    </row>
    <row r="77" spans="1:17" ht="13.5" customHeight="1" x14ac:dyDescent="0.2">
      <c r="A77" s="74"/>
      <c r="B77" s="39"/>
      <c r="C77" s="74" t="s">
        <v>149</v>
      </c>
      <c r="D77" s="39"/>
      <c r="E77" s="95"/>
      <c r="F77" s="78"/>
      <c r="G77" s="92"/>
      <c r="H77" s="49"/>
      <c r="I77" s="43"/>
      <c r="J77" s="2" t="s">
        <v>160</v>
      </c>
      <c r="K77" s="2"/>
      <c r="L77" s="2"/>
      <c r="M77" s="2"/>
      <c r="N77" s="14" t="s">
        <v>235</v>
      </c>
      <c r="O77" s="90" t="str">
        <f>IF(予選リーグ成績表!D81="","",IF(B81-D81=0,IF(B82-D82&gt;0,A81,E81),IF(B81-D81&gt;0,A81,E81)))</f>
        <v/>
      </c>
      <c r="P77" s="88"/>
      <c r="Q77" s="2"/>
    </row>
    <row r="78" spans="1:17" ht="13.5" customHeight="1" x14ac:dyDescent="0.2">
      <c r="A78" s="68"/>
      <c r="B78" s="40"/>
      <c r="C78" s="68"/>
      <c r="D78" s="40"/>
      <c r="E78" s="93"/>
      <c r="F78" s="80"/>
      <c r="G78" s="94"/>
      <c r="H78" s="49"/>
      <c r="I78" s="43"/>
      <c r="J78" s="2"/>
      <c r="K78" s="2"/>
      <c r="L78" s="2"/>
      <c r="M78" s="2"/>
      <c r="N78" s="14" t="s">
        <v>236</v>
      </c>
      <c r="O78" s="90" t="str">
        <f>IF(予選リーグ成績表!D81="","",IF(B81-D81=0,IF(B82-D82&lt;0,A81,E81),IF(B81-D81&lt;0,A81,E81)))</f>
        <v/>
      </c>
      <c r="P78" s="88"/>
      <c r="Q78" s="2"/>
    </row>
    <row r="79" spans="1:17" ht="13.5" customHeight="1" x14ac:dyDescent="0.2">
      <c r="A79" s="74"/>
      <c r="B79" s="39"/>
      <c r="C79" s="74" t="s">
        <v>149</v>
      </c>
      <c r="D79" s="39"/>
      <c r="E79" s="95"/>
      <c r="F79" s="78"/>
      <c r="G79" s="92"/>
      <c r="H79" s="49"/>
      <c r="I79" s="43"/>
      <c r="J79" s="2" t="s">
        <v>165</v>
      </c>
      <c r="K79" s="2"/>
      <c r="L79" s="2"/>
      <c r="M79" s="2"/>
      <c r="N79" s="14" t="s">
        <v>237</v>
      </c>
      <c r="O79" s="90" t="str">
        <f>IF(予選リーグ成績表!D79="","",IF(B79-D79=0,IF(B80-D80&gt;0,A79,E79),IF(B79-D79&gt;0,A79,E79)))</f>
        <v/>
      </c>
      <c r="P79" s="88"/>
      <c r="Q79" s="2"/>
    </row>
    <row r="80" spans="1:17" ht="13.5" customHeight="1" x14ac:dyDescent="0.2">
      <c r="A80" s="68"/>
      <c r="B80" s="40"/>
      <c r="C80" s="68"/>
      <c r="D80" s="40"/>
      <c r="E80" s="93"/>
      <c r="F80" s="80"/>
      <c r="G80" s="94"/>
      <c r="H80" s="49"/>
      <c r="I80" s="43"/>
      <c r="J80" s="2"/>
      <c r="K80" s="2"/>
      <c r="L80" s="2"/>
      <c r="M80" s="2"/>
      <c r="N80" s="14" t="s">
        <v>238</v>
      </c>
      <c r="O80" s="90" t="str">
        <f>IF(予選リーグ成績表!D79="","",IF(B79-D79=0,IF(B80-D80&lt;0,A79,E79),IF(B79-D79&lt;0,A79,E79)))</f>
        <v/>
      </c>
      <c r="P80" s="88"/>
      <c r="Q80" s="2"/>
    </row>
    <row r="81" spans="1:17" ht="13.5" customHeight="1" x14ac:dyDescent="0.2">
      <c r="A81" s="74"/>
      <c r="B81" s="39"/>
      <c r="C81" s="74" t="s">
        <v>149</v>
      </c>
      <c r="D81" s="39"/>
      <c r="E81" s="95"/>
      <c r="F81" s="78"/>
      <c r="G81" s="92"/>
      <c r="H81" s="43"/>
      <c r="I81" s="43"/>
      <c r="J81" s="2" t="s">
        <v>168</v>
      </c>
      <c r="K81" s="2"/>
      <c r="L81" s="2"/>
      <c r="M81" s="2"/>
      <c r="N81" s="14" t="s">
        <v>239</v>
      </c>
      <c r="O81" s="90" t="str">
        <f>IF(予選リーグ成績表!D77="","",IF(B77-D77=0,IF(B78-D78&gt;0,A77,E77),IF(B77-D77&gt;0,A77,E77)))</f>
        <v/>
      </c>
      <c r="P81" s="88"/>
      <c r="Q81" s="2"/>
    </row>
    <row r="82" spans="1:17" ht="13.5" customHeight="1" x14ac:dyDescent="0.2">
      <c r="A82" s="68"/>
      <c r="B82" s="40"/>
      <c r="C82" s="68"/>
      <c r="D82" s="40"/>
      <c r="E82" s="93"/>
      <c r="F82" s="80"/>
      <c r="G82" s="94"/>
      <c r="H82" s="2"/>
      <c r="I82" s="2"/>
      <c r="J82" s="2"/>
      <c r="K82" s="2"/>
      <c r="L82" s="2"/>
      <c r="M82" s="2"/>
      <c r="N82" s="14" t="s">
        <v>240</v>
      </c>
      <c r="O82" s="90" t="str">
        <f>IF(予選リーグ成績表!D77="","",IF(B77-D77=0,IF(B78-D78&lt;0,A77,E77),IF(B77-D77&lt;0,A77,E77)))</f>
        <v/>
      </c>
      <c r="P82" s="88"/>
      <c r="Q82" s="2"/>
    </row>
    <row r="83" spans="1:17" ht="13.5" customHeight="1" x14ac:dyDescent="0.2">
      <c r="A83" s="2"/>
      <c r="B83" s="2" t="s">
        <v>241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3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3.5" customHeight="1" x14ac:dyDescent="0.2">
      <c r="A85" s="44" t="s">
        <v>196</v>
      </c>
      <c r="B85" s="45"/>
      <c r="C85" s="45"/>
      <c r="D85" s="45"/>
      <c r="E85" s="45"/>
      <c r="F85" s="45"/>
      <c r="G85" s="45"/>
      <c r="H85" s="45"/>
      <c r="I85" s="45"/>
      <c r="J85" s="45"/>
      <c r="K85" s="2"/>
      <c r="L85" s="2"/>
      <c r="M85" s="2"/>
      <c r="N85" s="2"/>
      <c r="O85" s="2"/>
      <c r="P85" s="2"/>
      <c r="Q85" s="2"/>
    </row>
    <row r="86" spans="1:17" ht="28.5" customHeight="1" x14ac:dyDescent="0.2">
      <c r="A86" s="35" t="s">
        <v>144</v>
      </c>
      <c r="B86" s="87" t="str">
        <f>IF(A87="","",+A87)</f>
        <v>富丘貴船</v>
      </c>
      <c r="C86" s="89"/>
      <c r="D86" s="88"/>
      <c r="E86" s="87" t="str">
        <f>IF(A89="","",+A89)</f>
        <v>榛南</v>
      </c>
      <c r="F86" s="89"/>
      <c r="G86" s="88"/>
      <c r="H86" s="87" t="str">
        <f>IF(A91="","",+A91)</f>
        <v>SSTP湘南</v>
      </c>
      <c r="I86" s="89"/>
      <c r="J86" s="88"/>
      <c r="K86" s="14" t="s">
        <v>226</v>
      </c>
      <c r="L86" s="14" t="s">
        <v>227</v>
      </c>
      <c r="M86" s="14" t="s">
        <v>228</v>
      </c>
      <c r="N86" s="35" t="s">
        <v>229</v>
      </c>
      <c r="O86" s="35" t="s">
        <v>230</v>
      </c>
      <c r="P86" s="35" t="s">
        <v>231</v>
      </c>
      <c r="Q86" s="35" t="s">
        <v>232</v>
      </c>
    </row>
    <row r="87" spans="1:17" ht="13.5" customHeight="1" x14ac:dyDescent="0.2">
      <c r="A87" s="97" t="str">
        <f>+参加チーム!H21</f>
        <v>富丘貴船</v>
      </c>
      <c r="B87" s="91"/>
      <c r="C87" s="78"/>
      <c r="D87" s="92"/>
      <c r="E87" s="91"/>
      <c r="F87" s="78"/>
      <c r="G87" s="92"/>
      <c r="H87" s="91"/>
      <c r="I87" s="78"/>
      <c r="J87" s="92"/>
      <c r="K87" s="74"/>
      <c r="L87" s="74"/>
      <c r="M87" s="74"/>
      <c r="N87" s="74"/>
      <c r="O87" s="74"/>
      <c r="P87" s="74"/>
      <c r="Q87" s="74"/>
    </row>
    <row r="88" spans="1:17" ht="13.5" customHeight="1" x14ac:dyDescent="0.2">
      <c r="A88" s="68"/>
      <c r="B88" s="93"/>
      <c r="C88" s="80"/>
      <c r="D88" s="94"/>
      <c r="E88" s="46"/>
      <c r="F88" s="37"/>
      <c r="G88" s="47"/>
      <c r="H88" s="46"/>
      <c r="I88" s="37"/>
      <c r="J88" s="47"/>
      <c r="K88" s="68"/>
      <c r="L88" s="68"/>
      <c r="M88" s="68"/>
      <c r="N88" s="68"/>
      <c r="O88" s="68"/>
      <c r="P88" s="68"/>
      <c r="Q88" s="68"/>
    </row>
    <row r="89" spans="1:17" ht="13.5" customHeight="1" x14ac:dyDescent="0.2">
      <c r="A89" s="97" t="str">
        <f>+参加チーム!H22</f>
        <v>榛南</v>
      </c>
      <c r="B89" s="91"/>
      <c r="C89" s="78"/>
      <c r="D89" s="92"/>
      <c r="E89" s="91"/>
      <c r="F89" s="78"/>
      <c r="G89" s="92"/>
      <c r="H89" s="91"/>
      <c r="I89" s="78"/>
      <c r="J89" s="92"/>
      <c r="K89" s="74"/>
      <c r="L89" s="74"/>
      <c r="M89" s="74"/>
      <c r="N89" s="74"/>
      <c r="O89" s="74"/>
      <c r="P89" s="74"/>
      <c r="Q89" s="74"/>
    </row>
    <row r="90" spans="1:17" ht="13.5" customHeight="1" x14ac:dyDescent="0.2">
      <c r="A90" s="68"/>
      <c r="B90" s="46"/>
      <c r="C90" s="37"/>
      <c r="D90" s="47"/>
      <c r="E90" s="93"/>
      <c r="F90" s="80"/>
      <c r="G90" s="94"/>
      <c r="H90" s="46"/>
      <c r="I90" s="37"/>
      <c r="J90" s="47"/>
      <c r="K90" s="68"/>
      <c r="L90" s="68"/>
      <c r="M90" s="68"/>
      <c r="N90" s="68"/>
      <c r="O90" s="68"/>
      <c r="P90" s="68"/>
      <c r="Q90" s="68"/>
    </row>
    <row r="91" spans="1:17" ht="13.5" customHeight="1" x14ac:dyDescent="0.2">
      <c r="A91" s="97" t="str">
        <f>+参加チーム!H23</f>
        <v>SSTP湘南</v>
      </c>
      <c r="B91" s="91"/>
      <c r="C91" s="78"/>
      <c r="D91" s="92"/>
      <c r="E91" s="91"/>
      <c r="F91" s="78"/>
      <c r="G91" s="92"/>
      <c r="H91" s="91"/>
      <c r="I91" s="78"/>
      <c r="J91" s="92"/>
      <c r="K91" s="74"/>
      <c r="L91" s="74"/>
      <c r="M91" s="74"/>
      <c r="N91" s="74"/>
      <c r="O91" s="74"/>
      <c r="P91" s="74"/>
      <c r="Q91" s="74"/>
    </row>
    <row r="92" spans="1:17" ht="13.5" customHeight="1" x14ac:dyDescent="0.2">
      <c r="A92" s="68"/>
      <c r="B92" s="46"/>
      <c r="C92" s="37"/>
      <c r="D92" s="47"/>
      <c r="E92" s="46"/>
      <c r="F92" s="37"/>
      <c r="G92" s="47"/>
      <c r="H92" s="93"/>
      <c r="I92" s="80"/>
      <c r="J92" s="94"/>
      <c r="K92" s="68"/>
      <c r="L92" s="68"/>
      <c r="M92" s="68"/>
      <c r="N92" s="68"/>
      <c r="O92" s="68"/>
      <c r="P92" s="68"/>
      <c r="Q92" s="68"/>
    </row>
    <row r="93" spans="1:17" ht="13.5" customHeight="1" x14ac:dyDescent="0.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2"/>
      <c r="L93" s="2"/>
      <c r="M93" s="2"/>
      <c r="N93" s="2"/>
      <c r="O93" s="2"/>
      <c r="P93" s="2"/>
      <c r="Q93" s="2"/>
    </row>
    <row r="94" spans="1:17" ht="13.5" customHeight="1" x14ac:dyDescent="0.2">
      <c r="A94" s="44" t="s">
        <v>197</v>
      </c>
      <c r="B94" s="45"/>
      <c r="C94" s="45"/>
      <c r="D94" s="45"/>
      <c r="E94" s="45"/>
      <c r="F94" s="45"/>
      <c r="G94" s="45"/>
      <c r="H94" s="45"/>
      <c r="I94" s="45"/>
      <c r="J94" s="45"/>
      <c r="K94" s="2"/>
      <c r="L94" s="2"/>
      <c r="M94" s="2"/>
      <c r="N94" s="2"/>
      <c r="O94" s="2"/>
      <c r="P94" s="2"/>
      <c r="Q94" s="2"/>
    </row>
    <row r="95" spans="1:17" ht="28.5" customHeight="1" x14ac:dyDescent="0.2">
      <c r="A95" s="35" t="s">
        <v>144</v>
      </c>
      <c r="B95" s="87" t="str">
        <f>IF(A96="","",+A96)</f>
        <v>ステラ焼津</v>
      </c>
      <c r="C95" s="89"/>
      <c r="D95" s="88"/>
      <c r="E95" s="87" t="str">
        <f>IF(A98="","",+A98)</f>
        <v>足柄</v>
      </c>
      <c r="F95" s="89"/>
      <c r="G95" s="88"/>
      <c r="H95" s="87" t="str">
        <f>IF(A100="","",+A100)</f>
        <v>ﾘﾍﾞﾙﾀﾞｰｼﾞ</v>
      </c>
      <c r="I95" s="89"/>
      <c r="J95" s="88"/>
      <c r="K95" s="14" t="s">
        <v>226</v>
      </c>
      <c r="L95" s="14" t="s">
        <v>227</v>
      </c>
      <c r="M95" s="14" t="s">
        <v>228</v>
      </c>
      <c r="N95" s="35" t="s">
        <v>229</v>
      </c>
      <c r="O95" s="35" t="s">
        <v>230</v>
      </c>
      <c r="P95" s="35" t="s">
        <v>231</v>
      </c>
      <c r="Q95" s="35" t="s">
        <v>232</v>
      </c>
    </row>
    <row r="96" spans="1:17" ht="13.5" customHeight="1" x14ac:dyDescent="0.2">
      <c r="A96" s="97" t="str">
        <f>+参加チーム!H24</f>
        <v>ステラ焼津</v>
      </c>
      <c r="B96" s="91"/>
      <c r="C96" s="78"/>
      <c r="D96" s="92"/>
      <c r="E96" s="91"/>
      <c r="F96" s="78"/>
      <c r="G96" s="92"/>
      <c r="H96" s="91"/>
      <c r="I96" s="78"/>
      <c r="J96" s="92"/>
      <c r="K96" s="74"/>
      <c r="L96" s="74"/>
      <c r="M96" s="74"/>
      <c r="N96" s="74"/>
      <c r="O96" s="74"/>
      <c r="P96" s="74"/>
      <c r="Q96" s="74"/>
    </row>
    <row r="97" spans="1:17" ht="13.5" customHeight="1" x14ac:dyDescent="0.2">
      <c r="A97" s="68"/>
      <c r="B97" s="93"/>
      <c r="C97" s="80"/>
      <c r="D97" s="94"/>
      <c r="E97" s="46"/>
      <c r="F97" s="37"/>
      <c r="G97" s="47"/>
      <c r="H97" s="46"/>
      <c r="I97" s="37"/>
      <c r="J97" s="47"/>
      <c r="K97" s="68"/>
      <c r="L97" s="68"/>
      <c r="M97" s="68"/>
      <c r="N97" s="68"/>
      <c r="O97" s="68"/>
      <c r="P97" s="68"/>
      <c r="Q97" s="68"/>
    </row>
    <row r="98" spans="1:17" ht="13.5" customHeight="1" x14ac:dyDescent="0.2">
      <c r="A98" s="97" t="str">
        <f>+参加チーム!H25</f>
        <v>足柄</v>
      </c>
      <c r="B98" s="91"/>
      <c r="C98" s="78"/>
      <c r="D98" s="92"/>
      <c r="E98" s="91"/>
      <c r="F98" s="78"/>
      <c r="G98" s="92"/>
      <c r="H98" s="91"/>
      <c r="I98" s="78"/>
      <c r="J98" s="92"/>
      <c r="K98" s="74"/>
      <c r="L98" s="74"/>
      <c r="M98" s="74"/>
      <c r="N98" s="74"/>
      <c r="O98" s="74"/>
      <c r="P98" s="74"/>
      <c r="Q98" s="74"/>
    </row>
    <row r="99" spans="1:17" ht="13.5" customHeight="1" x14ac:dyDescent="0.2">
      <c r="A99" s="68"/>
      <c r="B99" s="46"/>
      <c r="C99" s="37"/>
      <c r="D99" s="47"/>
      <c r="E99" s="93"/>
      <c r="F99" s="80"/>
      <c r="G99" s="94"/>
      <c r="H99" s="46"/>
      <c r="I99" s="37"/>
      <c r="J99" s="47"/>
      <c r="K99" s="68"/>
      <c r="L99" s="68"/>
      <c r="M99" s="68"/>
      <c r="N99" s="68"/>
      <c r="O99" s="68"/>
      <c r="P99" s="68"/>
      <c r="Q99" s="68"/>
    </row>
    <row r="100" spans="1:17" ht="13.5" customHeight="1" x14ac:dyDescent="0.2">
      <c r="A100" s="97" t="str">
        <f>+参加チーム!H26</f>
        <v>ﾘﾍﾞﾙﾀﾞｰｼﾞ</v>
      </c>
      <c r="B100" s="91"/>
      <c r="C100" s="78"/>
      <c r="D100" s="92"/>
      <c r="E100" s="91"/>
      <c r="F100" s="78"/>
      <c r="G100" s="92"/>
      <c r="H100" s="91"/>
      <c r="I100" s="78"/>
      <c r="J100" s="92"/>
      <c r="K100" s="74"/>
      <c r="L100" s="74"/>
      <c r="M100" s="74"/>
      <c r="N100" s="74"/>
      <c r="O100" s="74"/>
      <c r="P100" s="74"/>
      <c r="Q100" s="74"/>
    </row>
    <row r="101" spans="1:17" ht="13.5" customHeight="1" x14ac:dyDescent="0.2">
      <c r="A101" s="68"/>
      <c r="B101" s="46"/>
      <c r="C101" s="37"/>
      <c r="D101" s="47"/>
      <c r="E101" s="46"/>
      <c r="F101" s="37"/>
      <c r="G101" s="47"/>
      <c r="H101" s="93"/>
      <c r="I101" s="80"/>
      <c r="J101" s="94"/>
      <c r="K101" s="68"/>
      <c r="L101" s="68"/>
      <c r="M101" s="68"/>
      <c r="N101" s="68"/>
      <c r="O101" s="68"/>
      <c r="P101" s="68"/>
      <c r="Q101" s="68"/>
    </row>
    <row r="102" spans="1:17" ht="13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3.5" customHeight="1" x14ac:dyDescent="0.2">
      <c r="A103" s="2" t="s">
        <v>233</v>
      </c>
      <c r="B103" s="2"/>
      <c r="C103" s="43"/>
      <c r="D103" s="2"/>
      <c r="E103" s="43"/>
      <c r="F103" s="2"/>
      <c r="G103" s="43"/>
      <c r="H103" s="43"/>
      <c r="I103" s="43"/>
      <c r="J103" s="2"/>
      <c r="K103" s="2"/>
      <c r="L103" s="2"/>
      <c r="M103" s="2"/>
      <c r="N103" s="2"/>
      <c r="O103" s="2"/>
      <c r="P103" s="2"/>
      <c r="Q103" s="2"/>
    </row>
    <row r="104" spans="1:17" ht="13.5" customHeight="1" x14ac:dyDescent="0.2">
      <c r="A104" s="48" t="s">
        <v>196</v>
      </c>
      <c r="B104" s="96" t="s">
        <v>145</v>
      </c>
      <c r="C104" s="89"/>
      <c r="D104" s="88"/>
      <c r="E104" s="96" t="s">
        <v>197</v>
      </c>
      <c r="F104" s="89"/>
      <c r="G104" s="88"/>
      <c r="H104" s="49"/>
      <c r="I104" s="43"/>
      <c r="J104" s="43"/>
      <c r="K104" s="2"/>
      <c r="L104" s="2"/>
      <c r="M104" s="2"/>
      <c r="N104" s="87" t="s">
        <v>244</v>
      </c>
      <c r="O104" s="89"/>
      <c r="P104" s="88"/>
      <c r="Q104" s="2"/>
    </row>
    <row r="105" spans="1:17" ht="13.5" customHeight="1" x14ac:dyDescent="0.2">
      <c r="A105" s="74"/>
      <c r="B105" s="39"/>
      <c r="C105" s="74" t="s">
        <v>149</v>
      </c>
      <c r="D105" s="39"/>
      <c r="E105" s="95"/>
      <c r="F105" s="78"/>
      <c r="G105" s="92"/>
      <c r="H105" s="49"/>
      <c r="I105" s="43"/>
      <c r="J105" s="2" t="s">
        <v>160</v>
      </c>
      <c r="K105" s="2"/>
      <c r="L105" s="2"/>
      <c r="M105" s="2"/>
      <c r="N105" s="14" t="s">
        <v>235</v>
      </c>
      <c r="O105" s="90" t="str">
        <f>IF(予選リーグ成績表!D109="","",IF(B109-D109=0,IF(B110-D110&gt;0,A109,E109),IF(B109-D109&gt;0,A109,E109)))</f>
        <v/>
      </c>
      <c r="P105" s="88"/>
      <c r="Q105" s="2"/>
    </row>
    <row r="106" spans="1:17" ht="13.5" customHeight="1" x14ac:dyDescent="0.2">
      <c r="A106" s="68"/>
      <c r="B106" s="40"/>
      <c r="C106" s="68"/>
      <c r="D106" s="40"/>
      <c r="E106" s="93"/>
      <c r="F106" s="80"/>
      <c r="G106" s="94"/>
      <c r="H106" s="49"/>
      <c r="I106" s="43"/>
      <c r="J106" s="2"/>
      <c r="K106" s="2"/>
      <c r="L106" s="2"/>
      <c r="M106" s="2"/>
      <c r="N106" s="14" t="s">
        <v>236</v>
      </c>
      <c r="O106" s="90" t="str">
        <f>IF(予選リーグ成績表!D109="","",IF(B109-D109=0,IF(B110-D110&lt;0,A109,E109),IF(B109-D109&lt;0,A109,E109)))</f>
        <v/>
      </c>
      <c r="P106" s="88"/>
      <c r="Q106" s="2"/>
    </row>
    <row r="107" spans="1:17" ht="13.5" customHeight="1" x14ac:dyDescent="0.2">
      <c r="A107" s="74"/>
      <c r="B107" s="39"/>
      <c r="C107" s="74" t="s">
        <v>149</v>
      </c>
      <c r="D107" s="39"/>
      <c r="E107" s="95"/>
      <c r="F107" s="78"/>
      <c r="G107" s="92"/>
      <c r="H107" s="49"/>
      <c r="I107" s="43"/>
      <c r="J107" s="2" t="s">
        <v>165</v>
      </c>
      <c r="K107" s="2"/>
      <c r="L107" s="2"/>
      <c r="M107" s="2"/>
      <c r="N107" s="14" t="s">
        <v>237</v>
      </c>
      <c r="O107" s="90" t="str">
        <f>IF(予選リーグ成績表!D107="","",IF(B107-D107=0,IF(B108-D108&gt;0,A107,E107),IF(B107-D107&gt;0,A107,E107)))</f>
        <v/>
      </c>
      <c r="P107" s="88"/>
      <c r="Q107" s="2"/>
    </row>
    <row r="108" spans="1:17" ht="13.5" customHeight="1" x14ac:dyDescent="0.2">
      <c r="A108" s="68"/>
      <c r="B108" s="40"/>
      <c r="C108" s="68"/>
      <c r="D108" s="40"/>
      <c r="E108" s="93"/>
      <c r="F108" s="80"/>
      <c r="G108" s="94"/>
      <c r="H108" s="49"/>
      <c r="I108" s="43"/>
      <c r="J108" s="2"/>
      <c r="K108" s="2"/>
      <c r="L108" s="2"/>
      <c r="M108" s="2"/>
      <c r="N108" s="14" t="s">
        <v>238</v>
      </c>
      <c r="O108" s="90" t="str">
        <f>IF(予選リーグ成績表!D107="","",IF(B107-D107=0,IF(B108-D108&lt;0,A107,E107),IF(B107-D107&lt;0,A107,E107)))</f>
        <v/>
      </c>
      <c r="P108" s="88"/>
      <c r="Q108" s="2"/>
    </row>
    <row r="109" spans="1:17" ht="13.5" customHeight="1" x14ac:dyDescent="0.2">
      <c r="A109" s="74"/>
      <c r="B109" s="39"/>
      <c r="C109" s="74" t="s">
        <v>149</v>
      </c>
      <c r="D109" s="39"/>
      <c r="E109" s="95"/>
      <c r="F109" s="78"/>
      <c r="G109" s="92"/>
      <c r="H109" s="43"/>
      <c r="I109" s="43"/>
      <c r="J109" s="2" t="s">
        <v>168</v>
      </c>
      <c r="K109" s="2"/>
      <c r="L109" s="2"/>
      <c r="M109" s="2"/>
      <c r="N109" s="14" t="s">
        <v>239</v>
      </c>
      <c r="O109" s="90" t="str">
        <f>IF(予選リーグ成績表!D105="","",IF(B105-D105=0,IF(B106-D106&gt;0,A105,E105),IF(B105-D105&gt;0,A105,E105)))</f>
        <v/>
      </c>
      <c r="P109" s="88"/>
      <c r="Q109" s="2"/>
    </row>
    <row r="110" spans="1:17" ht="13.5" customHeight="1" x14ac:dyDescent="0.2">
      <c r="A110" s="68"/>
      <c r="B110" s="40"/>
      <c r="C110" s="68"/>
      <c r="D110" s="40"/>
      <c r="E110" s="93"/>
      <c r="F110" s="80"/>
      <c r="G110" s="94"/>
      <c r="H110" s="2"/>
      <c r="I110" s="2"/>
      <c r="J110" s="2"/>
      <c r="K110" s="2"/>
      <c r="L110" s="2"/>
      <c r="M110" s="2"/>
      <c r="N110" s="14" t="s">
        <v>240</v>
      </c>
      <c r="O110" s="90" t="str">
        <f>IF(予選リーグ成績表!D105="","",IF(B105-D105=0,IF(B106-D106&lt;0,A105,E105),IF(B105-D105&lt;0,A105,E105)))</f>
        <v/>
      </c>
      <c r="P110" s="88"/>
      <c r="Q110" s="2"/>
    </row>
    <row r="111" spans="1:17" ht="13.5" customHeight="1" x14ac:dyDescent="0.2">
      <c r="A111" s="2"/>
      <c r="B111" s="2" t="s">
        <v>241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3.5" customHeight="1" x14ac:dyDescent="0.2">
      <c r="A113" s="43" t="s">
        <v>207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8.5" customHeight="1" x14ac:dyDescent="0.2">
      <c r="A114" s="35" t="s">
        <v>144</v>
      </c>
      <c r="B114" s="87" t="str">
        <f>IF(A115="","",+A115)</f>
        <v>小田原</v>
      </c>
      <c r="C114" s="89"/>
      <c r="D114" s="88"/>
      <c r="E114" s="87" t="str">
        <f>IF(A117="","",+A117)</f>
        <v>藤枝明誠</v>
      </c>
      <c r="F114" s="89"/>
      <c r="G114" s="88"/>
      <c r="H114" s="87" t="str">
        <f>IF(A119="","",+A119)</f>
        <v>富士根南</v>
      </c>
      <c r="I114" s="89"/>
      <c r="J114" s="88"/>
      <c r="K114" s="14" t="s">
        <v>226</v>
      </c>
      <c r="L114" s="14" t="s">
        <v>227</v>
      </c>
      <c r="M114" s="14" t="s">
        <v>228</v>
      </c>
      <c r="N114" s="35" t="s">
        <v>229</v>
      </c>
      <c r="O114" s="35" t="s">
        <v>230</v>
      </c>
      <c r="P114" s="35" t="s">
        <v>231</v>
      </c>
      <c r="Q114" s="35" t="s">
        <v>232</v>
      </c>
    </row>
    <row r="115" spans="1:17" ht="13.5" customHeight="1" x14ac:dyDescent="0.2">
      <c r="A115" s="97" t="str">
        <f>+参加チーム!H27</f>
        <v>小田原</v>
      </c>
      <c r="B115" s="91"/>
      <c r="C115" s="78"/>
      <c r="D115" s="92"/>
      <c r="E115" s="91"/>
      <c r="F115" s="78"/>
      <c r="G115" s="92"/>
      <c r="H115" s="91"/>
      <c r="I115" s="78"/>
      <c r="J115" s="92"/>
      <c r="K115" s="74"/>
      <c r="L115" s="74"/>
      <c r="M115" s="74"/>
      <c r="N115" s="74"/>
      <c r="O115" s="74"/>
      <c r="P115" s="74"/>
      <c r="Q115" s="74"/>
    </row>
    <row r="116" spans="1:17" ht="13.5" customHeight="1" x14ac:dyDescent="0.2">
      <c r="A116" s="68"/>
      <c r="B116" s="93"/>
      <c r="C116" s="80"/>
      <c r="D116" s="94"/>
      <c r="E116" s="46"/>
      <c r="F116" s="37"/>
      <c r="G116" s="47"/>
      <c r="H116" s="46"/>
      <c r="I116" s="37"/>
      <c r="J116" s="47"/>
      <c r="K116" s="68"/>
      <c r="L116" s="68"/>
      <c r="M116" s="68"/>
      <c r="N116" s="68"/>
      <c r="O116" s="68"/>
      <c r="P116" s="68"/>
      <c r="Q116" s="68"/>
    </row>
    <row r="117" spans="1:17" ht="13.5" customHeight="1" x14ac:dyDescent="0.2">
      <c r="A117" s="97" t="str">
        <f>+参加チーム!H28</f>
        <v>藤枝明誠</v>
      </c>
      <c r="B117" s="91"/>
      <c r="C117" s="78"/>
      <c r="D117" s="92"/>
      <c r="E117" s="91"/>
      <c r="F117" s="78"/>
      <c r="G117" s="92"/>
      <c r="H117" s="91"/>
      <c r="I117" s="78"/>
      <c r="J117" s="92"/>
      <c r="K117" s="74"/>
      <c r="L117" s="74"/>
      <c r="M117" s="74"/>
      <c r="N117" s="74"/>
      <c r="O117" s="74"/>
      <c r="P117" s="74"/>
      <c r="Q117" s="74"/>
    </row>
    <row r="118" spans="1:17" ht="13.5" customHeight="1" x14ac:dyDescent="0.2">
      <c r="A118" s="68"/>
      <c r="B118" s="46"/>
      <c r="C118" s="37"/>
      <c r="D118" s="47"/>
      <c r="E118" s="93"/>
      <c r="F118" s="80"/>
      <c r="G118" s="94"/>
      <c r="H118" s="46"/>
      <c r="I118" s="37"/>
      <c r="J118" s="47"/>
      <c r="K118" s="68"/>
      <c r="L118" s="68"/>
      <c r="M118" s="68"/>
      <c r="N118" s="68"/>
      <c r="O118" s="68"/>
      <c r="P118" s="68"/>
      <c r="Q118" s="68"/>
    </row>
    <row r="119" spans="1:17" ht="13.5" customHeight="1" x14ac:dyDescent="0.2">
      <c r="A119" s="97" t="str">
        <f>+参加チーム!H29</f>
        <v>富士根南</v>
      </c>
      <c r="B119" s="91"/>
      <c r="C119" s="78"/>
      <c r="D119" s="92"/>
      <c r="E119" s="91"/>
      <c r="F119" s="78"/>
      <c r="G119" s="92"/>
      <c r="H119" s="91"/>
      <c r="I119" s="78"/>
      <c r="J119" s="92"/>
      <c r="K119" s="74"/>
      <c r="L119" s="74"/>
      <c r="M119" s="74"/>
      <c r="N119" s="74"/>
      <c r="O119" s="74"/>
      <c r="P119" s="74"/>
      <c r="Q119" s="74"/>
    </row>
    <row r="120" spans="1:17" ht="13.5" customHeight="1" x14ac:dyDescent="0.2">
      <c r="A120" s="68"/>
      <c r="B120" s="46"/>
      <c r="C120" s="37"/>
      <c r="D120" s="47"/>
      <c r="E120" s="46"/>
      <c r="F120" s="37"/>
      <c r="G120" s="47"/>
      <c r="H120" s="93"/>
      <c r="I120" s="80"/>
      <c r="J120" s="94"/>
      <c r="K120" s="68"/>
      <c r="L120" s="68"/>
      <c r="M120" s="68"/>
      <c r="N120" s="68"/>
      <c r="O120" s="68"/>
      <c r="P120" s="68"/>
      <c r="Q120" s="68"/>
    </row>
    <row r="121" spans="1:17" ht="13.5" customHeight="1" x14ac:dyDescent="0.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2"/>
      <c r="L121" s="2"/>
      <c r="M121" s="2"/>
      <c r="N121" s="2"/>
      <c r="O121" s="2"/>
      <c r="P121" s="2"/>
      <c r="Q121" s="2"/>
    </row>
    <row r="122" spans="1:17" ht="13.5" customHeight="1" x14ac:dyDescent="0.2">
      <c r="A122" s="44" t="s">
        <v>208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2"/>
      <c r="L122" s="2"/>
      <c r="M122" s="2"/>
      <c r="N122" s="2"/>
      <c r="O122" s="2"/>
      <c r="P122" s="2"/>
      <c r="Q122" s="2"/>
    </row>
    <row r="123" spans="1:17" ht="28.5" customHeight="1" x14ac:dyDescent="0.2">
      <c r="A123" s="35" t="s">
        <v>144</v>
      </c>
      <c r="B123" s="87" t="str">
        <f>IF(A124="","",+A124)</f>
        <v>エクセシオール</v>
      </c>
      <c r="C123" s="89"/>
      <c r="D123" s="88"/>
      <c r="E123" s="87" t="str">
        <f>IF(A126="","",+A126)</f>
        <v>増穂</v>
      </c>
      <c r="F123" s="89"/>
      <c r="G123" s="88"/>
      <c r="H123" s="87" t="str">
        <f>IF(A128="","",+A128)</f>
        <v>ＩＴＯ</v>
      </c>
      <c r="I123" s="89"/>
      <c r="J123" s="88"/>
      <c r="K123" s="14" t="s">
        <v>226</v>
      </c>
      <c r="L123" s="14" t="s">
        <v>227</v>
      </c>
      <c r="M123" s="14" t="s">
        <v>228</v>
      </c>
      <c r="N123" s="35" t="s">
        <v>229</v>
      </c>
      <c r="O123" s="35" t="s">
        <v>230</v>
      </c>
      <c r="P123" s="35" t="s">
        <v>231</v>
      </c>
      <c r="Q123" s="35" t="s">
        <v>232</v>
      </c>
    </row>
    <row r="124" spans="1:17" ht="13.5" customHeight="1" x14ac:dyDescent="0.2">
      <c r="A124" s="97" t="str">
        <f>+参加チーム!H30</f>
        <v>エクセシオール</v>
      </c>
      <c r="B124" s="91"/>
      <c r="C124" s="78"/>
      <c r="D124" s="92"/>
      <c r="E124" s="91"/>
      <c r="F124" s="78"/>
      <c r="G124" s="92"/>
      <c r="H124" s="91"/>
      <c r="I124" s="78"/>
      <c r="J124" s="92"/>
      <c r="K124" s="74"/>
      <c r="L124" s="74"/>
      <c r="M124" s="74"/>
      <c r="N124" s="74"/>
      <c r="O124" s="74"/>
      <c r="P124" s="74"/>
      <c r="Q124" s="74"/>
    </row>
    <row r="125" spans="1:17" ht="13.5" customHeight="1" x14ac:dyDescent="0.2">
      <c r="A125" s="68"/>
      <c r="B125" s="93"/>
      <c r="C125" s="80"/>
      <c r="D125" s="94"/>
      <c r="E125" s="46"/>
      <c r="F125" s="37"/>
      <c r="G125" s="47"/>
      <c r="H125" s="46"/>
      <c r="I125" s="37"/>
      <c r="J125" s="47"/>
      <c r="K125" s="68"/>
      <c r="L125" s="68"/>
      <c r="M125" s="68"/>
      <c r="N125" s="68"/>
      <c r="O125" s="68"/>
      <c r="P125" s="68"/>
      <c r="Q125" s="68"/>
    </row>
    <row r="126" spans="1:17" ht="13.5" customHeight="1" x14ac:dyDescent="0.2">
      <c r="A126" s="97" t="str">
        <f>+参加チーム!H31</f>
        <v>増穂</v>
      </c>
      <c r="B126" s="91"/>
      <c r="C126" s="78"/>
      <c r="D126" s="92"/>
      <c r="E126" s="91"/>
      <c r="F126" s="78"/>
      <c r="G126" s="92"/>
      <c r="H126" s="91"/>
      <c r="I126" s="78"/>
      <c r="J126" s="92"/>
      <c r="K126" s="74"/>
      <c r="L126" s="74"/>
      <c r="M126" s="74"/>
      <c r="N126" s="74"/>
      <c r="O126" s="74"/>
      <c r="P126" s="74"/>
      <c r="Q126" s="74"/>
    </row>
    <row r="127" spans="1:17" ht="13.5" customHeight="1" x14ac:dyDescent="0.2">
      <c r="A127" s="68"/>
      <c r="B127" s="46"/>
      <c r="C127" s="37"/>
      <c r="D127" s="47"/>
      <c r="E127" s="93"/>
      <c r="F127" s="80"/>
      <c r="G127" s="94"/>
      <c r="H127" s="46"/>
      <c r="I127" s="37"/>
      <c r="J127" s="47"/>
      <c r="K127" s="68"/>
      <c r="L127" s="68"/>
      <c r="M127" s="68"/>
      <c r="N127" s="68"/>
      <c r="O127" s="68"/>
      <c r="P127" s="68"/>
      <c r="Q127" s="68"/>
    </row>
    <row r="128" spans="1:17" ht="13.5" customHeight="1" x14ac:dyDescent="0.2">
      <c r="A128" s="97" t="str">
        <f>+参加チーム!H32</f>
        <v>ＩＴＯ</v>
      </c>
      <c r="B128" s="91"/>
      <c r="C128" s="78"/>
      <c r="D128" s="92"/>
      <c r="E128" s="91"/>
      <c r="F128" s="78"/>
      <c r="G128" s="92"/>
      <c r="H128" s="91"/>
      <c r="I128" s="78"/>
      <c r="J128" s="92"/>
      <c r="K128" s="74"/>
      <c r="L128" s="74"/>
      <c r="M128" s="74"/>
      <c r="N128" s="74"/>
      <c r="O128" s="74"/>
      <c r="P128" s="74"/>
      <c r="Q128" s="74"/>
    </row>
    <row r="129" spans="1:17" ht="13.5" customHeight="1" x14ac:dyDescent="0.2">
      <c r="A129" s="68"/>
      <c r="B129" s="46"/>
      <c r="C129" s="37"/>
      <c r="D129" s="47"/>
      <c r="E129" s="46"/>
      <c r="F129" s="37"/>
      <c r="G129" s="47"/>
      <c r="H129" s="93"/>
      <c r="I129" s="80"/>
      <c r="J129" s="94"/>
      <c r="K129" s="68"/>
      <c r="L129" s="68"/>
      <c r="M129" s="68"/>
      <c r="N129" s="68"/>
      <c r="O129" s="68"/>
      <c r="P129" s="68"/>
      <c r="Q129" s="68"/>
    </row>
    <row r="130" spans="1:17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3.5" customHeight="1" x14ac:dyDescent="0.2">
      <c r="A131" s="2" t="s">
        <v>233</v>
      </c>
      <c r="B131" s="2"/>
      <c r="C131" s="43"/>
      <c r="D131" s="2"/>
      <c r="E131" s="43"/>
      <c r="F131" s="2"/>
      <c r="G131" s="43"/>
      <c r="H131" s="43"/>
      <c r="I131" s="43"/>
      <c r="J131" s="2"/>
      <c r="K131" s="2"/>
      <c r="L131" s="2"/>
      <c r="M131" s="2"/>
      <c r="N131" s="2"/>
      <c r="O131" s="2"/>
      <c r="P131" s="2"/>
      <c r="Q131" s="2"/>
    </row>
    <row r="132" spans="1:17" ht="13.5" customHeight="1" x14ac:dyDescent="0.2">
      <c r="A132" s="48" t="s">
        <v>207</v>
      </c>
      <c r="B132" s="96" t="s">
        <v>145</v>
      </c>
      <c r="C132" s="89"/>
      <c r="D132" s="88"/>
      <c r="E132" s="96" t="s">
        <v>208</v>
      </c>
      <c r="F132" s="89"/>
      <c r="G132" s="88"/>
      <c r="H132" s="49"/>
      <c r="I132" s="43"/>
      <c r="J132" s="43"/>
      <c r="K132" s="2"/>
      <c r="L132" s="2"/>
      <c r="M132" s="2"/>
      <c r="N132" s="87" t="s">
        <v>245</v>
      </c>
      <c r="O132" s="89"/>
      <c r="P132" s="88"/>
      <c r="Q132" s="2"/>
    </row>
    <row r="133" spans="1:17" ht="13.5" customHeight="1" x14ac:dyDescent="0.2">
      <c r="A133" s="74"/>
      <c r="B133" s="39"/>
      <c r="C133" s="74" t="s">
        <v>149</v>
      </c>
      <c r="D133" s="39"/>
      <c r="E133" s="95"/>
      <c r="F133" s="78"/>
      <c r="G133" s="92"/>
      <c r="H133" s="49"/>
      <c r="I133" s="43"/>
      <c r="J133" s="2" t="s">
        <v>160</v>
      </c>
      <c r="K133" s="2"/>
      <c r="L133" s="2"/>
      <c r="M133" s="2"/>
      <c r="N133" s="14" t="s">
        <v>235</v>
      </c>
      <c r="O133" s="90" t="str">
        <f>IF(予選リーグ成績表!D137="","",IF(B137-D137=0,IF(B138-D138&gt;0,A137,E137),IF(B137-D137&gt;0,A137,E137)))</f>
        <v/>
      </c>
      <c r="P133" s="88"/>
      <c r="Q133" s="2"/>
    </row>
    <row r="134" spans="1:17" ht="13.5" customHeight="1" x14ac:dyDescent="0.2">
      <c r="A134" s="68"/>
      <c r="B134" s="40"/>
      <c r="C134" s="68"/>
      <c r="D134" s="40"/>
      <c r="E134" s="93"/>
      <c r="F134" s="80"/>
      <c r="G134" s="94"/>
      <c r="H134" s="49"/>
      <c r="I134" s="43"/>
      <c r="J134" s="2"/>
      <c r="K134" s="2"/>
      <c r="L134" s="2"/>
      <c r="M134" s="2"/>
      <c r="N134" s="14" t="s">
        <v>236</v>
      </c>
      <c r="O134" s="90" t="str">
        <f>IF(予選リーグ成績表!D137="","",IF(B137-D137=0,IF(B138-D138&lt;0,A137,E137),IF(B137-D137&lt;0,A137,E137)))</f>
        <v/>
      </c>
      <c r="P134" s="88"/>
      <c r="Q134" s="2"/>
    </row>
    <row r="135" spans="1:17" ht="13.5" customHeight="1" x14ac:dyDescent="0.2">
      <c r="A135" s="74"/>
      <c r="B135" s="39"/>
      <c r="C135" s="74" t="s">
        <v>149</v>
      </c>
      <c r="D135" s="39"/>
      <c r="E135" s="95"/>
      <c r="F135" s="78"/>
      <c r="G135" s="92"/>
      <c r="H135" s="49"/>
      <c r="I135" s="43"/>
      <c r="J135" s="2" t="s">
        <v>165</v>
      </c>
      <c r="K135" s="2"/>
      <c r="L135" s="2"/>
      <c r="M135" s="2"/>
      <c r="N135" s="14" t="s">
        <v>237</v>
      </c>
      <c r="O135" s="90" t="str">
        <f>IF(予選リーグ成績表!D135="","",IF(B135-D135=0,IF(B136-D136&gt;0,A135,E135),IF(B135-D135&gt;0,A135,E135)))</f>
        <v/>
      </c>
      <c r="P135" s="88"/>
      <c r="Q135" s="2"/>
    </row>
    <row r="136" spans="1:17" ht="13.5" customHeight="1" x14ac:dyDescent="0.2">
      <c r="A136" s="68"/>
      <c r="B136" s="40"/>
      <c r="C136" s="68"/>
      <c r="D136" s="40"/>
      <c r="E136" s="93"/>
      <c r="F136" s="80"/>
      <c r="G136" s="94"/>
      <c r="H136" s="49"/>
      <c r="I136" s="43"/>
      <c r="J136" s="2"/>
      <c r="K136" s="2"/>
      <c r="L136" s="2"/>
      <c r="M136" s="2"/>
      <c r="N136" s="14" t="s">
        <v>238</v>
      </c>
      <c r="O136" s="90" t="str">
        <f>IF(予選リーグ成績表!D135="","",IF(B135-D135=0,IF(B136-D136&lt;0,A135,E135),IF(B135-D135&lt;0,A135,E135)))</f>
        <v/>
      </c>
      <c r="P136" s="88"/>
      <c r="Q136" s="2"/>
    </row>
    <row r="137" spans="1:17" ht="13.5" customHeight="1" x14ac:dyDescent="0.2">
      <c r="A137" s="97"/>
      <c r="B137" s="39"/>
      <c r="C137" s="74" t="s">
        <v>149</v>
      </c>
      <c r="D137" s="39"/>
      <c r="E137" s="95"/>
      <c r="F137" s="78"/>
      <c r="G137" s="92"/>
      <c r="H137" s="43"/>
      <c r="I137" s="43"/>
      <c r="J137" s="2" t="s">
        <v>168</v>
      </c>
      <c r="K137" s="2"/>
      <c r="L137" s="2"/>
      <c r="M137" s="2"/>
      <c r="N137" s="14" t="s">
        <v>239</v>
      </c>
      <c r="O137" s="90" t="str">
        <f>IF(予選リーグ成績表!D133="","",IF(B133-D133=0,IF(B134-D134&gt;0,A133,E133),IF(B133-D133&gt;0,A133,E133)))</f>
        <v/>
      </c>
      <c r="P137" s="88"/>
      <c r="Q137" s="2"/>
    </row>
    <row r="138" spans="1:17" ht="13.5" customHeight="1" x14ac:dyDescent="0.2">
      <c r="A138" s="68"/>
      <c r="B138" s="40"/>
      <c r="C138" s="68"/>
      <c r="D138" s="40"/>
      <c r="E138" s="93"/>
      <c r="F138" s="80"/>
      <c r="G138" s="94"/>
      <c r="H138" s="2"/>
      <c r="I138" s="2"/>
      <c r="J138" s="2"/>
      <c r="K138" s="2"/>
      <c r="L138" s="2"/>
      <c r="M138" s="2"/>
      <c r="N138" s="14" t="s">
        <v>240</v>
      </c>
      <c r="O138" s="90" t="str">
        <f>IF(予選リーグ成績表!D133="","",IF(B133-D133=0,IF(B134-D134&lt;0,A133,E133),IF(B133-D133&lt;0,A133,E133)))</f>
        <v/>
      </c>
      <c r="P138" s="88"/>
      <c r="Q138" s="2"/>
    </row>
    <row r="139" spans="1:17" ht="13.5" customHeight="1" x14ac:dyDescent="0.2">
      <c r="A139" s="2"/>
      <c r="B139" s="2" t="s">
        <v>241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3.5" customHeight="1" x14ac:dyDescent="0.2">
      <c r="A141" s="43" t="s">
        <v>218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8.5" customHeight="1" x14ac:dyDescent="0.2">
      <c r="A142" s="35" t="s">
        <v>144</v>
      </c>
      <c r="B142" s="87" t="str">
        <f>IF(A143="","",+A143)</f>
        <v>レオヴィスタ</v>
      </c>
      <c r="C142" s="89"/>
      <c r="D142" s="88"/>
      <c r="E142" s="87" t="str">
        <f>IF(A145="","",+A145)</f>
        <v>SEPALADA静岡</v>
      </c>
      <c r="F142" s="89"/>
      <c r="G142" s="88"/>
      <c r="H142" s="87" t="str">
        <f>IF(A147="","",+A147)</f>
        <v>ﾌﾟﾛｸﾞﾚｯｿ</v>
      </c>
      <c r="I142" s="89"/>
      <c r="J142" s="88"/>
      <c r="K142" s="14" t="s">
        <v>226</v>
      </c>
      <c r="L142" s="14" t="s">
        <v>227</v>
      </c>
      <c r="M142" s="14" t="s">
        <v>228</v>
      </c>
      <c r="N142" s="35" t="s">
        <v>229</v>
      </c>
      <c r="O142" s="35" t="s">
        <v>230</v>
      </c>
      <c r="P142" s="35" t="s">
        <v>231</v>
      </c>
      <c r="Q142" s="35" t="s">
        <v>232</v>
      </c>
    </row>
    <row r="143" spans="1:17" ht="13.5" customHeight="1" x14ac:dyDescent="0.2">
      <c r="A143" s="97" t="str">
        <f>+参加チーム!H33</f>
        <v>レオヴィスタ</v>
      </c>
      <c r="B143" s="91"/>
      <c r="C143" s="78"/>
      <c r="D143" s="92"/>
      <c r="E143" s="91"/>
      <c r="F143" s="78"/>
      <c r="G143" s="92"/>
      <c r="H143" s="91"/>
      <c r="I143" s="78"/>
      <c r="J143" s="92"/>
      <c r="K143" s="74"/>
      <c r="L143" s="74"/>
      <c r="M143" s="74"/>
      <c r="N143" s="74"/>
      <c r="O143" s="74"/>
      <c r="P143" s="74"/>
      <c r="Q143" s="74"/>
    </row>
    <row r="144" spans="1:17" ht="13.5" customHeight="1" x14ac:dyDescent="0.2">
      <c r="A144" s="68"/>
      <c r="B144" s="93"/>
      <c r="C144" s="80"/>
      <c r="D144" s="94"/>
      <c r="E144" s="46"/>
      <c r="F144" s="37"/>
      <c r="G144" s="47"/>
      <c r="H144" s="46"/>
      <c r="I144" s="37"/>
      <c r="J144" s="47"/>
      <c r="K144" s="68"/>
      <c r="L144" s="68"/>
      <c r="M144" s="68"/>
      <c r="N144" s="68"/>
      <c r="O144" s="68"/>
      <c r="P144" s="68"/>
      <c r="Q144" s="68"/>
    </row>
    <row r="145" spans="1:17" ht="13.5" customHeight="1" x14ac:dyDescent="0.2">
      <c r="A145" s="97" t="str">
        <f>+参加チーム!H34</f>
        <v>SEPALADA静岡</v>
      </c>
      <c r="B145" s="91"/>
      <c r="C145" s="78"/>
      <c r="D145" s="92"/>
      <c r="E145" s="91"/>
      <c r="F145" s="78"/>
      <c r="G145" s="92"/>
      <c r="H145" s="91"/>
      <c r="I145" s="78"/>
      <c r="J145" s="92"/>
      <c r="K145" s="74"/>
      <c r="L145" s="74"/>
      <c r="M145" s="74"/>
      <c r="N145" s="74"/>
      <c r="O145" s="74"/>
      <c r="P145" s="74"/>
      <c r="Q145" s="74"/>
    </row>
    <row r="146" spans="1:17" ht="13.5" customHeight="1" x14ac:dyDescent="0.2">
      <c r="A146" s="68"/>
      <c r="B146" s="46"/>
      <c r="C146" s="37"/>
      <c r="D146" s="47"/>
      <c r="E146" s="93"/>
      <c r="F146" s="80"/>
      <c r="G146" s="94"/>
      <c r="H146" s="46"/>
      <c r="I146" s="37"/>
      <c r="J146" s="47"/>
      <c r="K146" s="68"/>
      <c r="L146" s="68"/>
      <c r="M146" s="68"/>
      <c r="N146" s="68"/>
      <c r="O146" s="68"/>
      <c r="P146" s="68"/>
      <c r="Q146" s="68"/>
    </row>
    <row r="147" spans="1:17" ht="13.5" customHeight="1" x14ac:dyDescent="0.2">
      <c r="A147" s="97" t="str">
        <f>+参加チーム!H35</f>
        <v>ﾌﾟﾛｸﾞﾚｯｿ</v>
      </c>
      <c r="B147" s="91"/>
      <c r="C147" s="78"/>
      <c r="D147" s="92"/>
      <c r="E147" s="91"/>
      <c r="F147" s="78"/>
      <c r="G147" s="92"/>
      <c r="H147" s="91"/>
      <c r="I147" s="78"/>
      <c r="J147" s="92"/>
      <c r="K147" s="74"/>
      <c r="L147" s="74"/>
      <c r="M147" s="74"/>
      <c r="N147" s="74"/>
      <c r="O147" s="74"/>
      <c r="P147" s="74"/>
      <c r="Q147" s="74"/>
    </row>
    <row r="148" spans="1:17" ht="13.5" customHeight="1" x14ac:dyDescent="0.2">
      <c r="A148" s="68"/>
      <c r="B148" s="46"/>
      <c r="C148" s="37"/>
      <c r="D148" s="47"/>
      <c r="E148" s="46"/>
      <c r="F148" s="37"/>
      <c r="G148" s="47"/>
      <c r="H148" s="93"/>
      <c r="I148" s="80"/>
      <c r="J148" s="94"/>
      <c r="K148" s="68"/>
      <c r="L148" s="68"/>
      <c r="M148" s="68"/>
      <c r="N148" s="68"/>
      <c r="O148" s="68"/>
      <c r="P148" s="68"/>
      <c r="Q148" s="68"/>
    </row>
    <row r="149" spans="1:17" ht="13.5" customHeight="1" x14ac:dyDescent="0.2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2"/>
      <c r="L149" s="2"/>
      <c r="M149" s="2"/>
      <c r="N149" s="2"/>
      <c r="O149" s="2"/>
      <c r="P149" s="2"/>
      <c r="Q149" s="2"/>
    </row>
    <row r="150" spans="1:17" ht="13.5" customHeight="1" x14ac:dyDescent="0.2">
      <c r="A150" s="44" t="s">
        <v>219</v>
      </c>
      <c r="B150" s="45"/>
      <c r="C150" s="45"/>
      <c r="D150" s="45"/>
      <c r="E150" s="45"/>
      <c r="F150" s="45"/>
      <c r="G150" s="45"/>
      <c r="H150" s="45"/>
      <c r="I150" s="45"/>
      <c r="J150" s="45"/>
      <c r="K150" s="2"/>
      <c r="L150" s="2"/>
      <c r="M150" s="2"/>
      <c r="N150" s="2"/>
      <c r="O150" s="2"/>
      <c r="P150" s="2"/>
      <c r="Q150" s="2"/>
    </row>
    <row r="151" spans="1:17" ht="28.5" customHeight="1" x14ac:dyDescent="0.2">
      <c r="A151" s="35" t="s">
        <v>144</v>
      </c>
      <c r="B151" s="87" t="str">
        <f>IF(A152="","",+A152)</f>
        <v>フォルミーガ</v>
      </c>
      <c r="C151" s="89"/>
      <c r="D151" s="88"/>
      <c r="E151" s="87" t="str">
        <f>IF(A154="","",+A154)</f>
        <v>酒匂</v>
      </c>
      <c r="F151" s="89"/>
      <c r="G151" s="88"/>
      <c r="H151" s="87" t="str">
        <f>IF(A156="","",+A156)</f>
        <v>青島東</v>
      </c>
      <c r="I151" s="89"/>
      <c r="J151" s="88"/>
      <c r="K151" s="14" t="s">
        <v>226</v>
      </c>
      <c r="L151" s="14" t="s">
        <v>227</v>
      </c>
      <c r="M151" s="14" t="s">
        <v>228</v>
      </c>
      <c r="N151" s="35" t="s">
        <v>229</v>
      </c>
      <c r="O151" s="35" t="s">
        <v>230</v>
      </c>
      <c r="P151" s="35" t="s">
        <v>231</v>
      </c>
      <c r="Q151" s="35" t="s">
        <v>232</v>
      </c>
    </row>
    <row r="152" spans="1:17" ht="13.5" customHeight="1" x14ac:dyDescent="0.2">
      <c r="A152" s="97" t="str">
        <f>+参加チーム!H36</f>
        <v>フォルミーガ</v>
      </c>
      <c r="B152" s="91"/>
      <c r="C152" s="78"/>
      <c r="D152" s="92"/>
      <c r="E152" s="91"/>
      <c r="F152" s="78"/>
      <c r="G152" s="92"/>
      <c r="H152" s="91"/>
      <c r="I152" s="78"/>
      <c r="J152" s="92"/>
      <c r="K152" s="74"/>
      <c r="L152" s="74"/>
      <c r="M152" s="74"/>
      <c r="N152" s="74"/>
      <c r="O152" s="74"/>
      <c r="P152" s="74"/>
      <c r="Q152" s="74"/>
    </row>
    <row r="153" spans="1:17" ht="13.5" customHeight="1" x14ac:dyDescent="0.2">
      <c r="A153" s="68"/>
      <c r="B153" s="93"/>
      <c r="C153" s="80"/>
      <c r="D153" s="94"/>
      <c r="E153" s="46"/>
      <c r="F153" s="37"/>
      <c r="G153" s="47"/>
      <c r="H153" s="46"/>
      <c r="I153" s="37"/>
      <c r="J153" s="47"/>
      <c r="K153" s="68"/>
      <c r="L153" s="68"/>
      <c r="M153" s="68"/>
      <c r="N153" s="68"/>
      <c r="O153" s="68"/>
      <c r="P153" s="68"/>
      <c r="Q153" s="68"/>
    </row>
    <row r="154" spans="1:17" ht="13.5" customHeight="1" x14ac:dyDescent="0.2">
      <c r="A154" s="97" t="str">
        <f>+参加チーム!H37</f>
        <v>酒匂</v>
      </c>
      <c r="B154" s="91"/>
      <c r="C154" s="78"/>
      <c r="D154" s="92"/>
      <c r="E154" s="91"/>
      <c r="F154" s="78"/>
      <c r="G154" s="92"/>
      <c r="H154" s="91"/>
      <c r="I154" s="78"/>
      <c r="J154" s="92"/>
      <c r="K154" s="74"/>
      <c r="L154" s="74"/>
      <c r="M154" s="74"/>
      <c r="N154" s="74"/>
      <c r="O154" s="74"/>
      <c r="P154" s="74"/>
      <c r="Q154" s="74"/>
    </row>
    <row r="155" spans="1:17" ht="13.5" customHeight="1" x14ac:dyDescent="0.2">
      <c r="A155" s="68"/>
      <c r="B155" s="46"/>
      <c r="C155" s="37"/>
      <c r="D155" s="47"/>
      <c r="E155" s="93"/>
      <c r="F155" s="80"/>
      <c r="G155" s="94"/>
      <c r="H155" s="46"/>
      <c r="I155" s="37"/>
      <c r="J155" s="47"/>
      <c r="K155" s="68"/>
      <c r="L155" s="68"/>
      <c r="M155" s="68"/>
      <c r="N155" s="68"/>
      <c r="O155" s="68"/>
      <c r="P155" s="68"/>
      <c r="Q155" s="68"/>
    </row>
    <row r="156" spans="1:17" ht="13.5" customHeight="1" x14ac:dyDescent="0.2">
      <c r="A156" s="97" t="str">
        <f>+参加チーム!H38</f>
        <v>青島東</v>
      </c>
      <c r="B156" s="91"/>
      <c r="C156" s="78"/>
      <c r="D156" s="92"/>
      <c r="E156" s="91"/>
      <c r="F156" s="78"/>
      <c r="G156" s="92"/>
      <c r="H156" s="91"/>
      <c r="I156" s="78"/>
      <c r="J156" s="92"/>
      <c r="K156" s="74"/>
      <c r="L156" s="74"/>
      <c r="M156" s="74"/>
      <c r="N156" s="74"/>
      <c r="O156" s="74"/>
      <c r="P156" s="74"/>
      <c r="Q156" s="74"/>
    </row>
    <row r="157" spans="1:17" ht="13.5" customHeight="1" x14ac:dyDescent="0.2">
      <c r="A157" s="68"/>
      <c r="B157" s="46"/>
      <c r="C157" s="37"/>
      <c r="D157" s="47"/>
      <c r="E157" s="46"/>
      <c r="F157" s="37"/>
      <c r="G157" s="47"/>
      <c r="H157" s="93"/>
      <c r="I157" s="80"/>
      <c r="J157" s="94"/>
      <c r="K157" s="68"/>
      <c r="L157" s="68"/>
      <c r="M157" s="68"/>
      <c r="N157" s="68"/>
      <c r="O157" s="68"/>
      <c r="P157" s="68"/>
      <c r="Q157" s="68"/>
    </row>
    <row r="158" spans="1:17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3.5" customHeight="1" x14ac:dyDescent="0.2">
      <c r="A159" s="2" t="s">
        <v>233</v>
      </c>
      <c r="B159" s="2"/>
      <c r="C159" s="43"/>
      <c r="D159" s="2"/>
      <c r="E159" s="43"/>
      <c r="F159" s="2"/>
      <c r="G159" s="43"/>
      <c r="H159" s="43"/>
      <c r="I159" s="43"/>
      <c r="J159" s="2"/>
      <c r="K159" s="2"/>
      <c r="L159" s="2"/>
      <c r="M159" s="2"/>
      <c r="N159" s="2"/>
      <c r="O159" s="2"/>
      <c r="P159" s="2"/>
      <c r="Q159" s="2"/>
    </row>
    <row r="160" spans="1:17" ht="13.5" customHeight="1" x14ac:dyDescent="0.2">
      <c r="A160" s="48" t="s">
        <v>218</v>
      </c>
      <c r="B160" s="96" t="s">
        <v>145</v>
      </c>
      <c r="C160" s="89"/>
      <c r="D160" s="88"/>
      <c r="E160" s="96" t="s">
        <v>219</v>
      </c>
      <c r="F160" s="89"/>
      <c r="G160" s="88"/>
      <c r="H160" s="49"/>
      <c r="I160" s="43"/>
      <c r="J160" s="43"/>
      <c r="K160" s="2"/>
      <c r="L160" s="2"/>
      <c r="M160" s="2"/>
      <c r="N160" s="87" t="s">
        <v>246</v>
      </c>
      <c r="O160" s="89"/>
      <c r="P160" s="88"/>
      <c r="Q160" s="2"/>
    </row>
    <row r="161" spans="1:17" ht="13.5" customHeight="1" x14ac:dyDescent="0.2">
      <c r="A161" s="74"/>
      <c r="B161" s="39"/>
      <c r="C161" s="74" t="s">
        <v>149</v>
      </c>
      <c r="D161" s="39"/>
      <c r="E161" s="95"/>
      <c r="F161" s="78"/>
      <c r="G161" s="92"/>
      <c r="H161" s="49"/>
      <c r="I161" s="43"/>
      <c r="J161" s="2" t="s">
        <v>160</v>
      </c>
      <c r="K161" s="2"/>
      <c r="L161" s="2"/>
      <c r="M161" s="2"/>
      <c r="N161" s="14" t="s">
        <v>235</v>
      </c>
      <c r="O161" s="90" t="str">
        <f>IF(予選リーグ成績表!D165="","",IF(B165-D165=0,IF(B166-D166&gt;0,A165,E165),IF(B165-D165&gt;0,A165,E165)))</f>
        <v/>
      </c>
      <c r="P161" s="88"/>
      <c r="Q161" s="2"/>
    </row>
    <row r="162" spans="1:17" ht="13.5" customHeight="1" x14ac:dyDescent="0.2">
      <c r="A162" s="68"/>
      <c r="B162" s="40"/>
      <c r="C162" s="68"/>
      <c r="D162" s="40"/>
      <c r="E162" s="93"/>
      <c r="F162" s="80"/>
      <c r="G162" s="94"/>
      <c r="H162" s="49"/>
      <c r="I162" s="43"/>
      <c r="J162" s="2"/>
      <c r="K162" s="2"/>
      <c r="L162" s="2"/>
      <c r="M162" s="2"/>
      <c r="N162" s="14" t="s">
        <v>236</v>
      </c>
      <c r="O162" s="90" t="str">
        <f>IF(予選リーグ成績表!D165="","",IF(B165-D165=0,IF(B166-D166&lt;0,A165,E165),IF(B165-D165&lt;0,A165,E165)))</f>
        <v/>
      </c>
      <c r="P162" s="88"/>
      <c r="Q162" s="2"/>
    </row>
    <row r="163" spans="1:17" ht="13.5" customHeight="1" x14ac:dyDescent="0.2">
      <c r="A163" s="74"/>
      <c r="B163" s="39"/>
      <c r="C163" s="74" t="s">
        <v>149</v>
      </c>
      <c r="D163" s="39"/>
      <c r="E163" s="95"/>
      <c r="F163" s="78"/>
      <c r="G163" s="92"/>
      <c r="H163" s="49"/>
      <c r="I163" s="43"/>
      <c r="J163" s="2" t="s">
        <v>165</v>
      </c>
      <c r="K163" s="2"/>
      <c r="L163" s="2"/>
      <c r="M163" s="2"/>
      <c r="N163" s="14" t="s">
        <v>237</v>
      </c>
      <c r="O163" s="90" t="str">
        <f>IF(予選リーグ成績表!D163="","",IF(B163-D163=0,IF(B164-D164&gt;0,A163,E163),IF(B163-D163&gt;0,A163,E163)))</f>
        <v/>
      </c>
      <c r="P163" s="88"/>
      <c r="Q163" s="2"/>
    </row>
    <row r="164" spans="1:17" ht="13.5" customHeight="1" x14ac:dyDescent="0.2">
      <c r="A164" s="68"/>
      <c r="B164" s="40"/>
      <c r="C164" s="68"/>
      <c r="D164" s="40"/>
      <c r="E164" s="93"/>
      <c r="F164" s="80"/>
      <c r="G164" s="94"/>
      <c r="H164" s="49"/>
      <c r="I164" s="43"/>
      <c r="J164" s="2"/>
      <c r="K164" s="2"/>
      <c r="L164" s="2"/>
      <c r="M164" s="2"/>
      <c r="N164" s="14" t="s">
        <v>238</v>
      </c>
      <c r="O164" s="90" t="str">
        <f>IF(予選リーグ成績表!D163="","",IF(B163-D163=0,IF(B164-D164&lt;0,A163,E163),IF(B163-D163&lt;0,A163,E163)))</f>
        <v/>
      </c>
      <c r="P164" s="88"/>
      <c r="Q164" s="2"/>
    </row>
    <row r="165" spans="1:17" ht="13.5" customHeight="1" x14ac:dyDescent="0.2">
      <c r="A165" s="74"/>
      <c r="B165" s="39"/>
      <c r="C165" s="74" t="s">
        <v>149</v>
      </c>
      <c r="D165" s="39"/>
      <c r="E165" s="95"/>
      <c r="F165" s="78"/>
      <c r="G165" s="92"/>
      <c r="H165" s="43"/>
      <c r="I165" s="43"/>
      <c r="J165" s="2" t="s">
        <v>168</v>
      </c>
      <c r="K165" s="2"/>
      <c r="L165" s="2"/>
      <c r="M165" s="2"/>
      <c r="N165" s="14" t="s">
        <v>239</v>
      </c>
      <c r="O165" s="90" t="str">
        <f>IF(予選リーグ成績表!D161="","",IF(B161-D161=0,IF(B162-D162&gt;0,A161,E161),IF(B161-D161&gt;0,A161,E161)))</f>
        <v/>
      </c>
      <c r="P165" s="88"/>
      <c r="Q165" s="2"/>
    </row>
    <row r="166" spans="1:17" ht="13.5" customHeight="1" x14ac:dyDescent="0.2">
      <c r="A166" s="68"/>
      <c r="B166" s="40"/>
      <c r="C166" s="68"/>
      <c r="D166" s="40"/>
      <c r="E166" s="93"/>
      <c r="F166" s="80"/>
      <c r="G166" s="94"/>
      <c r="H166" s="2"/>
      <c r="I166" s="2"/>
      <c r="J166" s="2"/>
      <c r="K166" s="2"/>
      <c r="L166" s="2"/>
      <c r="M166" s="2"/>
      <c r="N166" s="14" t="s">
        <v>240</v>
      </c>
      <c r="O166" s="90" t="str">
        <f>IF(予選リーグ成績表!D161="","",IF(B161-D161=0,IF(B162-D162&lt;0,A161,E161),IF(B161-D161&lt;0,A161,E161)))</f>
        <v/>
      </c>
      <c r="P166" s="88"/>
      <c r="Q166" s="2"/>
    </row>
    <row r="167" spans="1:17" ht="13.5" customHeight="1" x14ac:dyDescent="0.2">
      <c r="A167" s="2"/>
      <c r="B167" s="2" t="s">
        <v>241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</sheetData>
  <mergeCells count="540">
    <mergeCell ref="N76:P76"/>
    <mergeCell ref="P63:P64"/>
    <mergeCell ref="P117:P118"/>
    <mergeCell ref="H96:J96"/>
    <mergeCell ref="H95:J95"/>
    <mergeCell ref="H86:J86"/>
    <mergeCell ref="E98:G99"/>
    <mergeCell ref="H98:J98"/>
    <mergeCell ref="E96:G96"/>
    <mergeCell ref="E87:G87"/>
    <mergeCell ref="H87:J87"/>
    <mergeCell ref="E95:G95"/>
    <mergeCell ref="P96:P97"/>
    <mergeCell ref="L91:L92"/>
    <mergeCell ref="M91:M92"/>
    <mergeCell ref="K96:K97"/>
    <mergeCell ref="L96:L97"/>
    <mergeCell ref="M96:M97"/>
    <mergeCell ref="N96:N97"/>
    <mergeCell ref="O96:O97"/>
    <mergeCell ref="N91:N92"/>
    <mergeCell ref="O91:O92"/>
    <mergeCell ref="K91:K92"/>
    <mergeCell ref="H91:J92"/>
    <mergeCell ref="E89:G90"/>
    <mergeCell ref="O87:O88"/>
    <mergeCell ref="M87:M88"/>
    <mergeCell ref="L87:L88"/>
    <mergeCell ref="H89:J89"/>
    <mergeCell ref="N87:N88"/>
    <mergeCell ref="P87:P88"/>
    <mergeCell ref="O79:P79"/>
    <mergeCell ref="O80:P80"/>
    <mergeCell ref="K89:K90"/>
    <mergeCell ref="L89:L90"/>
    <mergeCell ref="K87:K88"/>
    <mergeCell ref="P91:P92"/>
    <mergeCell ref="N89:N90"/>
    <mergeCell ref="O89:O90"/>
    <mergeCell ref="P89:P90"/>
    <mergeCell ref="M89:M90"/>
    <mergeCell ref="N72:N73"/>
    <mergeCell ref="N61:N62"/>
    <mergeCell ref="N70:N71"/>
    <mergeCell ref="O70:O71"/>
    <mergeCell ref="P61:P62"/>
    <mergeCell ref="M61:M62"/>
    <mergeCell ref="O61:O62"/>
    <mergeCell ref="K63:K64"/>
    <mergeCell ref="L63:L64"/>
    <mergeCell ref="L68:L69"/>
    <mergeCell ref="P72:P73"/>
    <mergeCell ref="M70:M71"/>
    <mergeCell ref="A133:A134"/>
    <mergeCell ref="A135:A136"/>
    <mergeCell ref="A126:A127"/>
    <mergeCell ref="A128:A129"/>
    <mergeCell ref="A145:A146"/>
    <mergeCell ref="A143:A144"/>
    <mergeCell ref="K152:K153"/>
    <mergeCell ref="L152:L153"/>
    <mergeCell ref="M154:M155"/>
    <mergeCell ref="C137:C138"/>
    <mergeCell ref="K154:K155"/>
    <mergeCell ref="L154:L155"/>
    <mergeCell ref="E152:G152"/>
    <mergeCell ref="H152:J152"/>
    <mergeCell ref="A165:A166"/>
    <mergeCell ref="A161:A162"/>
    <mergeCell ref="A163:A164"/>
    <mergeCell ref="A156:A157"/>
    <mergeCell ref="A137:A138"/>
    <mergeCell ref="E160:G160"/>
    <mergeCell ref="H156:J157"/>
    <mergeCell ref="E156:G156"/>
    <mergeCell ref="E161:G162"/>
    <mergeCell ref="K156:K157"/>
    <mergeCell ref="L156:L157"/>
    <mergeCell ref="C161:C162"/>
    <mergeCell ref="A147:A148"/>
    <mergeCell ref="A154:A155"/>
    <mergeCell ref="B154:D154"/>
    <mergeCell ref="A152:A153"/>
    <mergeCell ref="B152:D153"/>
    <mergeCell ref="E154:G155"/>
    <mergeCell ref="H154:J154"/>
    <mergeCell ref="E165:G166"/>
    <mergeCell ref="E163:G164"/>
    <mergeCell ref="P128:P129"/>
    <mergeCell ref="O128:O129"/>
    <mergeCell ref="O137:P137"/>
    <mergeCell ref="M152:M153"/>
    <mergeCell ref="N152:N153"/>
    <mergeCell ref="O152:O153"/>
    <mergeCell ref="P152:P153"/>
    <mergeCell ref="O165:P165"/>
    <mergeCell ref="O166:P166"/>
    <mergeCell ref="O163:P163"/>
    <mergeCell ref="O164:P164"/>
    <mergeCell ref="N154:N155"/>
    <mergeCell ref="O154:O155"/>
    <mergeCell ref="P154:P155"/>
    <mergeCell ref="O161:P161"/>
    <mergeCell ref="O162:P162"/>
    <mergeCell ref="N160:P160"/>
    <mergeCell ref="M156:M157"/>
    <mergeCell ref="N156:N157"/>
    <mergeCell ref="O156:O157"/>
    <mergeCell ref="P156:P157"/>
    <mergeCell ref="C163:C164"/>
    <mergeCell ref="C165:C166"/>
    <mergeCell ref="B160:D160"/>
    <mergeCell ref="B156:D156"/>
    <mergeCell ref="B124:D125"/>
    <mergeCell ref="B123:D123"/>
    <mergeCell ref="B132:D132"/>
    <mergeCell ref="E124:G124"/>
    <mergeCell ref="H124:J124"/>
    <mergeCell ref="E133:G134"/>
    <mergeCell ref="E135:G136"/>
    <mergeCell ref="E126:G127"/>
    <mergeCell ref="H126:J126"/>
    <mergeCell ref="E132:G132"/>
    <mergeCell ref="E137:G138"/>
    <mergeCell ref="E142:G142"/>
    <mergeCell ref="H142:J142"/>
    <mergeCell ref="E145:G146"/>
    <mergeCell ref="H145:J145"/>
    <mergeCell ref="E143:G143"/>
    <mergeCell ref="H143:J143"/>
    <mergeCell ref="B126:D126"/>
    <mergeCell ref="B128:D128"/>
    <mergeCell ref="B151:D151"/>
    <mergeCell ref="B142:D142"/>
    <mergeCell ref="B145:D145"/>
    <mergeCell ref="B143:D144"/>
    <mergeCell ref="B147:D147"/>
    <mergeCell ref="C133:C134"/>
    <mergeCell ref="C135:C136"/>
    <mergeCell ref="O124:O125"/>
    <mergeCell ref="P124:P125"/>
    <mergeCell ref="M126:M127"/>
    <mergeCell ref="N126:N127"/>
    <mergeCell ref="O126:O127"/>
    <mergeCell ref="P126:P127"/>
    <mergeCell ref="Q115:Q116"/>
    <mergeCell ref="Q126:Q127"/>
    <mergeCell ref="Q117:Q118"/>
    <mergeCell ref="N119:N120"/>
    <mergeCell ref="M124:M125"/>
    <mergeCell ref="N124:N125"/>
    <mergeCell ref="O117:O118"/>
    <mergeCell ref="B119:D119"/>
    <mergeCell ref="H115:J115"/>
    <mergeCell ref="M119:M120"/>
    <mergeCell ref="H123:J123"/>
    <mergeCell ref="E117:G118"/>
    <mergeCell ref="B117:D117"/>
    <mergeCell ref="E114:G114"/>
    <mergeCell ref="E115:G115"/>
    <mergeCell ref="B114:D114"/>
    <mergeCell ref="B115:D116"/>
    <mergeCell ref="H119:J120"/>
    <mergeCell ref="H117:J117"/>
    <mergeCell ref="K117:K118"/>
    <mergeCell ref="K119:K120"/>
    <mergeCell ref="L119:L120"/>
    <mergeCell ref="L117:L118"/>
    <mergeCell ref="M117:M118"/>
    <mergeCell ref="N117:N118"/>
    <mergeCell ref="O147:O148"/>
    <mergeCell ref="P147:P148"/>
    <mergeCell ref="K147:K148"/>
    <mergeCell ref="L147:L148"/>
    <mergeCell ref="N145:N146"/>
    <mergeCell ref="M98:M99"/>
    <mergeCell ref="N98:N99"/>
    <mergeCell ref="C77:C78"/>
    <mergeCell ref="C107:C108"/>
    <mergeCell ref="C105:C106"/>
    <mergeCell ref="M100:M101"/>
    <mergeCell ref="P100:P101"/>
    <mergeCell ref="O98:O99"/>
    <mergeCell ref="K98:K99"/>
    <mergeCell ref="K100:K101"/>
    <mergeCell ref="L100:L101"/>
    <mergeCell ref="E104:G104"/>
    <mergeCell ref="E109:G110"/>
    <mergeCell ref="O109:P109"/>
    <mergeCell ref="O110:P110"/>
    <mergeCell ref="E119:G119"/>
    <mergeCell ref="E123:G123"/>
    <mergeCell ref="O119:O120"/>
    <mergeCell ref="P119:P120"/>
    <mergeCell ref="O133:P133"/>
    <mergeCell ref="N132:P132"/>
    <mergeCell ref="O134:P134"/>
    <mergeCell ref="O135:P135"/>
    <mergeCell ref="N143:N144"/>
    <mergeCell ref="O143:O144"/>
    <mergeCell ref="K145:K146"/>
    <mergeCell ref="L145:L146"/>
    <mergeCell ref="K143:K144"/>
    <mergeCell ref="L143:L144"/>
    <mergeCell ref="M143:M144"/>
    <mergeCell ref="M145:M146"/>
    <mergeCell ref="P145:P146"/>
    <mergeCell ref="P143:P144"/>
    <mergeCell ref="O145:O146"/>
    <mergeCell ref="O138:P138"/>
    <mergeCell ref="O136:P136"/>
    <mergeCell ref="K124:K125"/>
    <mergeCell ref="K126:K127"/>
    <mergeCell ref="M128:M129"/>
    <mergeCell ref="N128:N129"/>
    <mergeCell ref="K128:K129"/>
    <mergeCell ref="L128:L129"/>
    <mergeCell ref="E128:G128"/>
    <mergeCell ref="H128:J129"/>
    <mergeCell ref="E151:G151"/>
    <mergeCell ref="H151:J151"/>
    <mergeCell ref="E147:G147"/>
    <mergeCell ref="H147:J148"/>
    <mergeCell ref="M147:M148"/>
    <mergeCell ref="N147:N148"/>
    <mergeCell ref="L124:L125"/>
    <mergeCell ref="L126:L127"/>
    <mergeCell ref="L98:L99"/>
    <mergeCell ref="O105:P105"/>
    <mergeCell ref="O106:P106"/>
    <mergeCell ref="B100:D100"/>
    <mergeCell ref="E100:G100"/>
    <mergeCell ref="H100:J101"/>
    <mergeCell ref="N100:N101"/>
    <mergeCell ref="O100:O101"/>
    <mergeCell ref="B104:D104"/>
    <mergeCell ref="E105:G106"/>
    <mergeCell ref="B98:D98"/>
    <mergeCell ref="O54:P54"/>
    <mergeCell ref="A61:A62"/>
    <mergeCell ref="A59:A60"/>
    <mergeCell ref="A63:A64"/>
    <mergeCell ref="K68:K69"/>
    <mergeCell ref="K70:K71"/>
    <mergeCell ref="B72:D72"/>
    <mergeCell ref="B70:D70"/>
    <mergeCell ref="B68:D69"/>
    <mergeCell ref="B67:D67"/>
    <mergeCell ref="B63:D63"/>
    <mergeCell ref="P70:P71"/>
    <mergeCell ref="P68:P69"/>
    <mergeCell ref="N68:N69"/>
    <mergeCell ref="O68:O69"/>
    <mergeCell ref="M63:M64"/>
    <mergeCell ref="N63:N64"/>
    <mergeCell ref="O63:O64"/>
    <mergeCell ref="O72:O73"/>
    <mergeCell ref="M68:M69"/>
    <mergeCell ref="L70:L71"/>
    <mergeCell ref="K72:K73"/>
    <mergeCell ref="L72:L73"/>
    <mergeCell ref="M72:M73"/>
    <mergeCell ref="M42:M43"/>
    <mergeCell ref="K31:K32"/>
    <mergeCell ref="L31:L32"/>
    <mergeCell ref="L44:L45"/>
    <mergeCell ref="M44:M45"/>
    <mergeCell ref="C21:C22"/>
    <mergeCell ref="C23:C24"/>
    <mergeCell ref="E58:G58"/>
    <mergeCell ref="H58:J58"/>
    <mergeCell ref="E51:G52"/>
    <mergeCell ref="B58:D58"/>
    <mergeCell ref="E53:G54"/>
    <mergeCell ref="A42:A43"/>
    <mergeCell ref="H42:J42"/>
    <mergeCell ref="B59:D60"/>
    <mergeCell ref="E59:G59"/>
    <mergeCell ref="C51:C52"/>
    <mergeCell ref="C53:C54"/>
    <mergeCell ref="B61:D61"/>
    <mergeCell ref="B44:D44"/>
    <mergeCell ref="E44:G44"/>
    <mergeCell ref="H44:J45"/>
    <mergeCell ref="H59:J59"/>
    <mergeCell ref="E49:G50"/>
    <mergeCell ref="B48:D48"/>
    <mergeCell ref="E48:G48"/>
    <mergeCell ref="C49:C50"/>
    <mergeCell ref="B42:D42"/>
    <mergeCell ref="E42:G43"/>
    <mergeCell ref="A51:A52"/>
    <mergeCell ref="A53:A54"/>
    <mergeCell ref="H61:J61"/>
    <mergeCell ref="E61:G62"/>
    <mergeCell ref="A124:A125"/>
    <mergeCell ref="A87:A88"/>
    <mergeCell ref="A91:A92"/>
    <mergeCell ref="A89:A90"/>
    <mergeCell ref="A100:A101"/>
    <mergeCell ref="A109:A110"/>
    <mergeCell ref="A115:A116"/>
    <mergeCell ref="H114:J114"/>
    <mergeCell ref="A44:A45"/>
    <mergeCell ref="A49:A50"/>
    <mergeCell ref="B76:D76"/>
    <mergeCell ref="H70:J70"/>
    <mergeCell ref="E76:G76"/>
    <mergeCell ref="E81:G82"/>
    <mergeCell ref="E72:G72"/>
    <mergeCell ref="H72:J73"/>
    <mergeCell ref="E70:G71"/>
    <mergeCell ref="E67:G67"/>
    <mergeCell ref="E68:G68"/>
    <mergeCell ref="H67:J67"/>
    <mergeCell ref="H63:J64"/>
    <mergeCell ref="E63:G63"/>
    <mergeCell ref="E86:G86"/>
    <mergeCell ref="H68:J68"/>
    <mergeCell ref="A68:A69"/>
    <mergeCell ref="A98:A99"/>
    <mergeCell ref="A96:A97"/>
    <mergeCell ref="C109:C110"/>
    <mergeCell ref="E107:G108"/>
    <mergeCell ref="A105:A106"/>
    <mergeCell ref="A107:A108"/>
    <mergeCell ref="A119:A120"/>
    <mergeCell ref="A117:A118"/>
    <mergeCell ref="E91:G91"/>
    <mergeCell ref="B86:D86"/>
    <mergeCell ref="B87:D88"/>
    <mergeCell ref="B89:D89"/>
    <mergeCell ref="B96:D97"/>
    <mergeCell ref="B95:D95"/>
    <mergeCell ref="B91:D91"/>
    <mergeCell ref="A81:A82"/>
    <mergeCell ref="C81:C82"/>
    <mergeCell ref="A79:A80"/>
    <mergeCell ref="C79:C80"/>
    <mergeCell ref="A77:A78"/>
    <mergeCell ref="E79:G80"/>
    <mergeCell ref="E77:G78"/>
    <mergeCell ref="A70:A71"/>
    <mergeCell ref="A72:A73"/>
    <mergeCell ref="A5:A6"/>
    <mergeCell ref="A16:A17"/>
    <mergeCell ref="H16:J17"/>
    <mergeCell ref="E14:G15"/>
    <mergeCell ref="B3:D4"/>
    <mergeCell ref="B2:D2"/>
    <mergeCell ref="E2:G2"/>
    <mergeCell ref="H2:J2"/>
    <mergeCell ref="H3:J3"/>
    <mergeCell ref="E3:G3"/>
    <mergeCell ref="A3:A4"/>
    <mergeCell ref="B7:D7"/>
    <mergeCell ref="B11:D11"/>
    <mergeCell ref="B14:D14"/>
    <mergeCell ref="B16:D16"/>
    <mergeCell ref="B5:D5"/>
    <mergeCell ref="A25:A26"/>
    <mergeCell ref="B20:D20"/>
    <mergeCell ref="C25:C26"/>
    <mergeCell ref="A31:A32"/>
    <mergeCell ref="B31:D32"/>
    <mergeCell ref="A12:A13"/>
    <mergeCell ref="B12:D13"/>
    <mergeCell ref="E7:G7"/>
    <mergeCell ref="H7:J8"/>
    <mergeCell ref="E11:G11"/>
    <mergeCell ref="H11:J11"/>
    <mergeCell ref="A21:A22"/>
    <mergeCell ref="A23:A24"/>
    <mergeCell ref="A7:A8"/>
    <mergeCell ref="A14:A15"/>
    <mergeCell ref="B30:D30"/>
    <mergeCell ref="B40:D41"/>
    <mergeCell ref="B39:D39"/>
    <mergeCell ref="E39:G39"/>
    <mergeCell ref="H39:J39"/>
    <mergeCell ref="B35:D35"/>
    <mergeCell ref="E35:G35"/>
    <mergeCell ref="H35:J36"/>
    <mergeCell ref="A35:A36"/>
    <mergeCell ref="A33:A34"/>
    <mergeCell ref="E33:G34"/>
    <mergeCell ref="H33:J33"/>
    <mergeCell ref="B33:D33"/>
    <mergeCell ref="A40:A41"/>
    <mergeCell ref="E40:G40"/>
    <mergeCell ref="H40:J40"/>
    <mergeCell ref="E5:G6"/>
    <mergeCell ref="E25:G26"/>
    <mergeCell ref="E20:G20"/>
    <mergeCell ref="E30:G30"/>
    <mergeCell ref="H30:J30"/>
    <mergeCell ref="L16:L17"/>
    <mergeCell ref="P40:P41"/>
    <mergeCell ref="P35:P36"/>
    <mergeCell ref="Q40:Q41"/>
    <mergeCell ref="K40:K41"/>
    <mergeCell ref="L40:L41"/>
    <mergeCell ref="K35:K36"/>
    <mergeCell ref="L35:L36"/>
    <mergeCell ref="M35:M36"/>
    <mergeCell ref="M40:M41"/>
    <mergeCell ref="Q35:Q36"/>
    <mergeCell ref="P31:P32"/>
    <mergeCell ref="Q31:Q32"/>
    <mergeCell ref="N35:N36"/>
    <mergeCell ref="O35:O36"/>
    <mergeCell ref="O33:O34"/>
    <mergeCell ref="M33:M34"/>
    <mergeCell ref="Q33:Q34"/>
    <mergeCell ref="O31:O32"/>
    <mergeCell ref="M7:M8"/>
    <mergeCell ref="K7:K8"/>
    <mergeCell ref="L7:L8"/>
    <mergeCell ref="L14:L15"/>
    <mergeCell ref="H14:J14"/>
    <mergeCell ref="K14:K15"/>
    <mergeCell ref="H5:J5"/>
    <mergeCell ref="K3:K4"/>
    <mergeCell ref="L3:L4"/>
    <mergeCell ref="M3:M4"/>
    <mergeCell ref="K5:K6"/>
    <mergeCell ref="L5:L6"/>
    <mergeCell ref="M5:M6"/>
    <mergeCell ref="H12:J12"/>
    <mergeCell ref="M12:M13"/>
    <mergeCell ref="M14:M15"/>
    <mergeCell ref="O81:P81"/>
    <mergeCell ref="O82:P82"/>
    <mergeCell ref="L115:L116"/>
    <mergeCell ref="K115:K116"/>
    <mergeCell ref="K16:K17"/>
    <mergeCell ref="E16:G16"/>
    <mergeCell ref="M16:M17"/>
    <mergeCell ref="K12:K13"/>
    <mergeCell ref="L12:L13"/>
    <mergeCell ref="L33:L34"/>
    <mergeCell ref="K33:K34"/>
    <mergeCell ref="N33:N34"/>
    <mergeCell ref="M31:M32"/>
    <mergeCell ref="E31:G31"/>
    <mergeCell ref="H31:J31"/>
    <mergeCell ref="E12:G12"/>
    <mergeCell ref="E21:G22"/>
    <mergeCell ref="E23:G24"/>
    <mergeCell ref="O77:P77"/>
    <mergeCell ref="O78:P78"/>
    <mergeCell ref="K44:K45"/>
    <mergeCell ref="K42:K43"/>
    <mergeCell ref="L42:L43"/>
    <mergeCell ref="N42:N43"/>
    <mergeCell ref="N59:N60"/>
    <mergeCell ref="K59:K60"/>
    <mergeCell ref="L59:L60"/>
    <mergeCell ref="M59:M60"/>
    <mergeCell ref="O59:O60"/>
    <mergeCell ref="P59:P60"/>
    <mergeCell ref="Q61:Q62"/>
    <mergeCell ref="K61:K62"/>
    <mergeCell ref="L61:L62"/>
    <mergeCell ref="Q156:Q157"/>
    <mergeCell ref="Q143:Q144"/>
    <mergeCell ref="Q145:Q146"/>
    <mergeCell ref="Q147:Q148"/>
    <mergeCell ref="Q70:Q71"/>
    <mergeCell ref="Q72:Q73"/>
    <mergeCell ref="Q87:Q88"/>
    <mergeCell ref="Q89:Q90"/>
    <mergeCell ref="Q59:Q60"/>
    <mergeCell ref="Q119:Q120"/>
    <mergeCell ref="Q124:Q125"/>
    <mergeCell ref="Q152:Q153"/>
    <mergeCell ref="Q154:Q155"/>
    <mergeCell ref="Q68:Q69"/>
    <mergeCell ref="Q91:Q92"/>
    <mergeCell ref="Q96:Q97"/>
    <mergeCell ref="Q63:Q64"/>
    <mergeCell ref="Q128:Q129"/>
    <mergeCell ref="O115:O116"/>
    <mergeCell ref="P115:P116"/>
    <mergeCell ref="Q98:Q99"/>
    <mergeCell ref="Q100:Q101"/>
    <mergeCell ref="N104:P104"/>
    <mergeCell ref="M115:M116"/>
    <mergeCell ref="N115:N116"/>
    <mergeCell ref="O107:P107"/>
    <mergeCell ref="O108:P108"/>
    <mergeCell ref="P98:P99"/>
    <mergeCell ref="N7:N8"/>
    <mergeCell ref="N5:N6"/>
    <mergeCell ref="N16:N17"/>
    <mergeCell ref="Q3:Q4"/>
    <mergeCell ref="P3:P4"/>
    <mergeCell ref="N3:N4"/>
    <mergeCell ref="O3:O4"/>
    <mergeCell ref="Q7:Q8"/>
    <mergeCell ref="P7:P8"/>
    <mergeCell ref="Q5:Q6"/>
    <mergeCell ref="O5:O6"/>
    <mergeCell ref="P5:P6"/>
    <mergeCell ref="O7:O8"/>
    <mergeCell ref="O14:O15"/>
    <mergeCell ref="O16:O17"/>
    <mergeCell ref="P16:P17"/>
    <mergeCell ref="Q16:Q17"/>
    <mergeCell ref="P14:P15"/>
    <mergeCell ref="P12:P13"/>
    <mergeCell ref="N44:N45"/>
    <mergeCell ref="O44:O45"/>
    <mergeCell ref="O52:P52"/>
    <mergeCell ref="O53:P53"/>
    <mergeCell ref="Q44:Q45"/>
    <mergeCell ref="N48:P48"/>
    <mergeCell ref="O49:P49"/>
    <mergeCell ref="O50:P50"/>
    <mergeCell ref="O40:O41"/>
    <mergeCell ref="P44:P45"/>
    <mergeCell ref="N40:N41"/>
    <mergeCell ref="O42:O43"/>
    <mergeCell ref="O51:P51"/>
    <mergeCell ref="O21:P21"/>
    <mergeCell ref="O23:P23"/>
    <mergeCell ref="P42:P43"/>
    <mergeCell ref="P33:P34"/>
    <mergeCell ref="Q42:Q43"/>
    <mergeCell ref="O12:O13"/>
    <mergeCell ref="N20:P20"/>
    <mergeCell ref="Q14:Q15"/>
    <mergeCell ref="Q12:Q13"/>
    <mergeCell ref="O26:P26"/>
    <mergeCell ref="O24:P24"/>
    <mergeCell ref="N31:N32"/>
    <mergeCell ref="N12:N13"/>
    <mergeCell ref="N14:N15"/>
    <mergeCell ref="O22:P22"/>
    <mergeCell ref="O25:P25"/>
  </mergeCells>
  <phoneticPr fontId="11"/>
  <printOptions horizontalCentered="1" verticalCentered="1"/>
  <pageMargins left="0.19685039370078741" right="0.19685039370078741" top="0.19685039370078741" bottom="0.19685039370078741" header="0" footer="0"/>
  <pageSetup paperSize="13" orientation="portrait"/>
  <rowBreaks count="2" manualBreakCount="2">
    <brk id="112" man="1"/>
    <brk id="5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"/>
  <sheetViews>
    <sheetView workbookViewId="0"/>
  </sheetViews>
  <sheetFormatPr defaultColWidth="14.44140625" defaultRowHeight="15" customHeight="1" x14ac:dyDescent="0.2"/>
  <cols>
    <col min="1" max="1" width="3.6640625" customWidth="1"/>
    <col min="2" max="2" width="7" customWidth="1"/>
    <col min="3" max="3" width="9" customWidth="1"/>
    <col min="4" max="4" width="3" customWidth="1"/>
    <col min="5" max="5" width="9" customWidth="1"/>
    <col min="6" max="6" width="5.88671875" customWidth="1"/>
    <col min="7" max="7" width="3.6640625" customWidth="1"/>
    <col min="8" max="8" width="7" customWidth="1"/>
    <col min="9" max="9" width="9" customWidth="1"/>
    <col min="10" max="10" width="3" customWidth="1"/>
    <col min="11" max="11" width="9" customWidth="1"/>
    <col min="12" max="12" width="5.6640625" customWidth="1"/>
  </cols>
  <sheetData>
    <row r="1" spans="1:12" ht="18" customHeight="1" x14ac:dyDescent="0.2">
      <c r="A1" s="98" t="s">
        <v>247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2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8" customHeight="1" x14ac:dyDescent="0.2">
      <c r="A3" s="84" t="s">
        <v>248</v>
      </c>
      <c r="B3" s="80"/>
      <c r="C3" s="50"/>
      <c r="D3" s="33"/>
      <c r="E3" s="83"/>
      <c r="F3" s="80"/>
      <c r="G3" s="33"/>
      <c r="H3" s="84"/>
      <c r="I3" s="80"/>
      <c r="J3" s="33"/>
      <c r="K3" s="84"/>
      <c r="L3" s="80"/>
    </row>
    <row r="4" spans="1:12" ht="18" customHeight="1" x14ac:dyDescent="0.2">
      <c r="A4" s="14" t="s">
        <v>142</v>
      </c>
      <c r="B4" s="14" t="s">
        <v>143</v>
      </c>
      <c r="C4" s="14" t="s">
        <v>144</v>
      </c>
      <c r="D4" s="14"/>
      <c r="E4" s="14" t="s">
        <v>144</v>
      </c>
      <c r="F4" s="14" t="s">
        <v>146</v>
      </c>
      <c r="G4" s="14" t="s">
        <v>147</v>
      </c>
      <c r="H4" s="14" t="s">
        <v>143</v>
      </c>
      <c r="I4" s="14" t="s">
        <v>144</v>
      </c>
      <c r="J4" s="14"/>
      <c r="K4" s="14" t="s">
        <v>144</v>
      </c>
      <c r="L4" s="14" t="s">
        <v>146</v>
      </c>
    </row>
    <row r="5" spans="1:12" ht="18" customHeight="1" x14ac:dyDescent="0.2">
      <c r="A5" s="14" t="s">
        <v>148</v>
      </c>
      <c r="B5" s="51">
        <v>0.375</v>
      </c>
      <c r="C5" s="14" t="s">
        <v>249</v>
      </c>
      <c r="D5" s="14" t="s">
        <v>149</v>
      </c>
      <c r="E5" s="14" t="s">
        <v>250</v>
      </c>
      <c r="F5" s="14" t="s">
        <v>150</v>
      </c>
      <c r="G5" s="14" t="s">
        <v>150</v>
      </c>
      <c r="H5" s="51">
        <v>0.40277777777777773</v>
      </c>
      <c r="I5" s="14" t="s">
        <v>251</v>
      </c>
      <c r="J5" s="14" t="s">
        <v>149</v>
      </c>
      <c r="K5" s="14" t="s">
        <v>252</v>
      </c>
      <c r="L5" s="14" t="s">
        <v>148</v>
      </c>
    </row>
    <row r="6" spans="1:12" ht="18" customHeight="1" x14ac:dyDescent="0.2">
      <c r="A6" s="14" t="s">
        <v>151</v>
      </c>
      <c r="B6" s="51">
        <v>0.43055555555555558</v>
      </c>
      <c r="C6" s="14" t="s">
        <v>249</v>
      </c>
      <c r="D6" s="14" t="s">
        <v>149</v>
      </c>
      <c r="E6" s="14" t="s">
        <v>253</v>
      </c>
      <c r="F6" s="14" t="s">
        <v>152</v>
      </c>
      <c r="G6" s="14" t="s">
        <v>152</v>
      </c>
      <c r="H6" s="51">
        <v>0.45833333333333331</v>
      </c>
      <c r="I6" s="14" t="s">
        <v>251</v>
      </c>
      <c r="J6" s="14" t="s">
        <v>149</v>
      </c>
      <c r="K6" s="14" t="s">
        <v>254</v>
      </c>
      <c r="L6" s="14" t="s">
        <v>151</v>
      </c>
    </row>
    <row r="7" spans="1:12" ht="18" customHeight="1" x14ac:dyDescent="0.2">
      <c r="A7" s="14" t="s">
        <v>153</v>
      </c>
      <c r="B7" s="51">
        <v>0.4861111111111111</v>
      </c>
      <c r="C7" s="14" t="s">
        <v>250</v>
      </c>
      <c r="D7" s="14" t="s">
        <v>149</v>
      </c>
      <c r="E7" s="14" t="s">
        <v>253</v>
      </c>
      <c r="F7" s="14" t="s">
        <v>154</v>
      </c>
      <c r="G7" s="14" t="s">
        <v>154</v>
      </c>
      <c r="H7" s="51">
        <v>0.51388888888888895</v>
      </c>
      <c r="I7" s="14" t="s">
        <v>252</v>
      </c>
      <c r="J7" s="14" t="s">
        <v>149</v>
      </c>
      <c r="K7" s="14" t="s">
        <v>254</v>
      </c>
      <c r="L7" s="14" t="s">
        <v>153</v>
      </c>
    </row>
    <row r="8" spans="1:12" ht="18" customHeight="1" x14ac:dyDescent="0.2">
      <c r="A8" s="33"/>
      <c r="B8" s="52"/>
      <c r="C8" s="33"/>
      <c r="D8" s="33"/>
      <c r="E8" s="33"/>
      <c r="F8" s="33"/>
      <c r="G8" s="33"/>
      <c r="H8" s="52"/>
      <c r="I8" s="33"/>
      <c r="J8" s="33"/>
      <c r="K8" s="33"/>
      <c r="L8" s="33"/>
    </row>
    <row r="9" spans="1:12" ht="18" customHeight="1" x14ac:dyDescent="0.2">
      <c r="A9" s="84" t="s">
        <v>255</v>
      </c>
      <c r="B9" s="80"/>
      <c r="C9" s="50"/>
      <c r="D9" s="33"/>
      <c r="E9" s="83"/>
      <c r="F9" s="80"/>
      <c r="G9" s="33"/>
      <c r="H9" s="84"/>
      <c r="I9" s="80"/>
      <c r="J9" s="33"/>
      <c r="K9" s="84"/>
      <c r="L9" s="80"/>
    </row>
    <row r="10" spans="1:12" ht="18" customHeight="1" x14ac:dyDescent="0.2">
      <c r="A10" s="14" t="s">
        <v>173</v>
      </c>
      <c r="B10" s="14" t="s">
        <v>143</v>
      </c>
      <c r="C10" s="14" t="s">
        <v>144</v>
      </c>
      <c r="D10" s="14"/>
      <c r="E10" s="14" t="s">
        <v>144</v>
      </c>
      <c r="F10" s="14" t="s">
        <v>146</v>
      </c>
      <c r="G10" s="14" t="s">
        <v>174</v>
      </c>
      <c r="H10" s="14" t="s">
        <v>143</v>
      </c>
      <c r="I10" s="14" t="s">
        <v>144</v>
      </c>
      <c r="J10" s="14"/>
      <c r="K10" s="14" t="s">
        <v>144</v>
      </c>
      <c r="L10" s="14" t="s">
        <v>146</v>
      </c>
    </row>
    <row r="11" spans="1:12" ht="18" customHeight="1" x14ac:dyDescent="0.2">
      <c r="A11" s="14" t="s">
        <v>148</v>
      </c>
      <c r="B11" s="51">
        <v>0.375</v>
      </c>
      <c r="C11" s="14" t="s">
        <v>256</v>
      </c>
      <c r="D11" s="14" t="s">
        <v>149</v>
      </c>
      <c r="E11" s="14" t="s">
        <v>257</v>
      </c>
      <c r="F11" s="14" t="s">
        <v>150</v>
      </c>
      <c r="G11" s="14" t="s">
        <v>150</v>
      </c>
      <c r="H11" s="51">
        <v>0.40277777777777773</v>
      </c>
      <c r="I11" s="14" t="s">
        <v>258</v>
      </c>
      <c r="J11" s="14" t="s">
        <v>149</v>
      </c>
      <c r="K11" s="14" t="s">
        <v>259</v>
      </c>
      <c r="L11" s="14" t="s">
        <v>148</v>
      </c>
    </row>
    <row r="12" spans="1:12" ht="18" customHeight="1" x14ac:dyDescent="0.2">
      <c r="A12" s="14" t="s">
        <v>151</v>
      </c>
      <c r="B12" s="51">
        <v>0.43055555555555558</v>
      </c>
      <c r="C12" s="14" t="s">
        <v>256</v>
      </c>
      <c r="D12" s="14" t="s">
        <v>149</v>
      </c>
      <c r="E12" s="14" t="s">
        <v>260</v>
      </c>
      <c r="F12" s="14" t="s">
        <v>152</v>
      </c>
      <c r="G12" s="14" t="s">
        <v>152</v>
      </c>
      <c r="H12" s="51">
        <v>0.45833333333333331</v>
      </c>
      <c r="I12" s="14" t="s">
        <v>258</v>
      </c>
      <c r="J12" s="14" t="s">
        <v>149</v>
      </c>
      <c r="K12" s="14" t="s">
        <v>261</v>
      </c>
      <c r="L12" s="14" t="s">
        <v>151</v>
      </c>
    </row>
    <row r="13" spans="1:12" ht="18" customHeight="1" x14ac:dyDescent="0.2">
      <c r="A13" s="14" t="s">
        <v>153</v>
      </c>
      <c r="B13" s="51">
        <v>0.4861111111111111</v>
      </c>
      <c r="C13" s="14" t="s">
        <v>257</v>
      </c>
      <c r="D13" s="14" t="s">
        <v>149</v>
      </c>
      <c r="E13" s="14" t="s">
        <v>260</v>
      </c>
      <c r="F13" s="14" t="s">
        <v>154</v>
      </c>
      <c r="G13" s="14" t="s">
        <v>154</v>
      </c>
      <c r="H13" s="51">
        <v>0.51388888888888895</v>
      </c>
      <c r="I13" s="14" t="s">
        <v>259</v>
      </c>
      <c r="J13" s="14" t="s">
        <v>149</v>
      </c>
      <c r="K13" s="14" t="s">
        <v>261</v>
      </c>
      <c r="L13" s="14" t="s">
        <v>153</v>
      </c>
    </row>
    <row r="14" spans="1:12" ht="18" customHeight="1" x14ac:dyDescent="0.2">
      <c r="A14" s="33"/>
      <c r="B14" s="52"/>
      <c r="C14" s="33"/>
      <c r="D14" s="33"/>
      <c r="E14" s="33"/>
      <c r="F14" s="33"/>
      <c r="G14" s="33"/>
      <c r="H14" s="52"/>
      <c r="I14" s="33"/>
      <c r="J14" s="33"/>
      <c r="K14" s="33"/>
      <c r="L14" s="33"/>
    </row>
    <row r="15" spans="1:12" ht="18" customHeight="1" x14ac:dyDescent="0.2">
      <c r="A15" s="84" t="s">
        <v>262</v>
      </c>
      <c r="B15" s="80"/>
      <c r="C15" s="50"/>
      <c r="D15" s="33"/>
      <c r="E15" s="83"/>
      <c r="F15" s="80"/>
      <c r="G15" s="33"/>
      <c r="H15" s="84"/>
      <c r="I15" s="80"/>
      <c r="J15" s="33"/>
      <c r="K15" s="84"/>
      <c r="L15" s="80"/>
    </row>
    <row r="16" spans="1:12" ht="18" customHeight="1" x14ac:dyDescent="0.2">
      <c r="A16" s="14" t="s">
        <v>185</v>
      </c>
      <c r="B16" s="14" t="s">
        <v>143</v>
      </c>
      <c r="C16" s="14" t="s">
        <v>144</v>
      </c>
      <c r="D16" s="14"/>
      <c r="E16" s="14" t="s">
        <v>144</v>
      </c>
      <c r="F16" s="14" t="s">
        <v>146</v>
      </c>
      <c r="G16" s="14" t="s">
        <v>186</v>
      </c>
      <c r="H16" s="14" t="s">
        <v>143</v>
      </c>
      <c r="I16" s="14" t="s">
        <v>144</v>
      </c>
      <c r="J16" s="14"/>
      <c r="K16" s="14" t="s">
        <v>144</v>
      </c>
      <c r="L16" s="14" t="s">
        <v>146</v>
      </c>
    </row>
    <row r="17" spans="1:12" ht="18" customHeight="1" x14ac:dyDescent="0.2">
      <c r="A17" s="14" t="s">
        <v>148</v>
      </c>
      <c r="B17" s="51">
        <v>0.375</v>
      </c>
      <c r="C17" s="14" t="s">
        <v>263</v>
      </c>
      <c r="D17" s="14" t="s">
        <v>149</v>
      </c>
      <c r="E17" s="14" t="s">
        <v>264</v>
      </c>
      <c r="F17" s="14" t="s">
        <v>150</v>
      </c>
      <c r="G17" s="14" t="s">
        <v>150</v>
      </c>
      <c r="H17" s="51">
        <v>0.40277777777777773</v>
      </c>
      <c r="I17" s="14" t="s">
        <v>265</v>
      </c>
      <c r="J17" s="14" t="s">
        <v>149</v>
      </c>
      <c r="K17" s="14" t="s">
        <v>266</v>
      </c>
      <c r="L17" s="14" t="s">
        <v>148</v>
      </c>
    </row>
    <row r="18" spans="1:12" ht="18" customHeight="1" x14ac:dyDescent="0.2">
      <c r="A18" s="14" t="s">
        <v>151</v>
      </c>
      <c r="B18" s="51">
        <v>0.43055555555555558</v>
      </c>
      <c r="C18" s="14" t="s">
        <v>263</v>
      </c>
      <c r="D18" s="14" t="s">
        <v>149</v>
      </c>
      <c r="E18" s="14" t="s">
        <v>267</v>
      </c>
      <c r="F18" s="14" t="s">
        <v>152</v>
      </c>
      <c r="G18" s="14" t="s">
        <v>152</v>
      </c>
      <c r="H18" s="51">
        <v>0.45833333333333331</v>
      </c>
      <c r="I18" s="14" t="s">
        <v>265</v>
      </c>
      <c r="J18" s="14" t="s">
        <v>149</v>
      </c>
      <c r="K18" s="14" t="s">
        <v>268</v>
      </c>
      <c r="L18" s="14" t="s">
        <v>151</v>
      </c>
    </row>
    <row r="19" spans="1:12" ht="18" customHeight="1" x14ac:dyDescent="0.2">
      <c r="A19" s="14" t="s">
        <v>153</v>
      </c>
      <c r="B19" s="51">
        <v>0.4861111111111111</v>
      </c>
      <c r="C19" s="14" t="s">
        <v>264</v>
      </c>
      <c r="D19" s="14" t="s">
        <v>149</v>
      </c>
      <c r="E19" s="14" t="s">
        <v>267</v>
      </c>
      <c r="F19" s="14" t="s">
        <v>154</v>
      </c>
      <c r="G19" s="14" t="s">
        <v>154</v>
      </c>
      <c r="H19" s="51">
        <v>0.51388888888888895</v>
      </c>
      <c r="I19" s="14" t="s">
        <v>266</v>
      </c>
      <c r="J19" s="14" t="s">
        <v>149</v>
      </c>
      <c r="K19" s="14" t="s">
        <v>268</v>
      </c>
      <c r="L19" s="14" t="s">
        <v>153</v>
      </c>
    </row>
    <row r="20" spans="1:12" ht="18" customHeight="1" x14ac:dyDescent="0.2">
      <c r="A20" s="33"/>
      <c r="B20" s="52"/>
      <c r="C20" s="33"/>
      <c r="D20" s="33"/>
      <c r="E20" s="33"/>
      <c r="F20" s="33"/>
      <c r="G20" s="33"/>
      <c r="H20" s="52"/>
      <c r="I20" s="33"/>
      <c r="J20" s="33"/>
      <c r="K20" s="33"/>
      <c r="L20" s="33"/>
    </row>
    <row r="21" spans="1:12" ht="18" customHeight="1" x14ac:dyDescent="0.2">
      <c r="A21" s="84" t="s">
        <v>269</v>
      </c>
      <c r="B21" s="80"/>
      <c r="C21" s="50"/>
      <c r="D21" s="33"/>
      <c r="E21" s="83"/>
      <c r="F21" s="80"/>
      <c r="G21" s="33"/>
      <c r="H21" s="84"/>
      <c r="I21" s="80"/>
      <c r="J21" s="33"/>
      <c r="K21" s="84"/>
      <c r="L21" s="80"/>
    </row>
    <row r="22" spans="1:12" ht="18" customHeight="1" x14ac:dyDescent="0.2">
      <c r="A22" s="14" t="s">
        <v>196</v>
      </c>
      <c r="B22" s="14" t="s">
        <v>143</v>
      </c>
      <c r="C22" s="14" t="s">
        <v>144</v>
      </c>
      <c r="D22" s="14"/>
      <c r="E22" s="14" t="s">
        <v>144</v>
      </c>
      <c r="F22" s="14" t="s">
        <v>146</v>
      </c>
      <c r="G22" s="14" t="s">
        <v>197</v>
      </c>
      <c r="H22" s="14" t="s">
        <v>143</v>
      </c>
      <c r="I22" s="14" t="s">
        <v>144</v>
      </c>
      <c r="J22" s="14"/>
      <c r="K22" s="14" t="s">
        <v>144</v>
      </c>
      <c r="L22" s="14" t="s">
        <v>146</v>
      </c>
    </row>
    <row r="23" spans="1:12" ht="18" customHeight="1" x14ac:dyDescent="0.2">
      <c r="A23" s="14" t="s">
        <v>148</v>
      </c>
      <c r="B23" s="51">
        <v>0.375</v>
      </c>
      <c r="C23" s="14" t="s">
        <v>270</v>
      </c>
      <c r="D23" s="14" t="s">
        <v>149</v>
      </c>
      <c r="E23" s="14" t="s">
        <v>271</v>
      </c>
      <c r="F23" s="14" t="s">
        <v>150</v>
      </c>
      <c r="G23" s="14" t="s">
        <v>150</v>
      </c>
      <c r="H23" s="51">
        <v>0.40277777777777773</v>
      </c>
      <c r="I23" s="14" t="s">
        <v>272</v>
      </c>
      <c r="J23" s="14" t="s">
        <v>149</v>
      </c>
      <c r="K23" s="14" t="s">
        <v>273</v>
      </c>
      <c r="L23" s="14" t="s">
        <v>148</v>
      </c>
    </row>
    <row r="24" spans="1:12" ht="18" customHeight="1" x14ac:dyDescent="0.2">
      <c r="A24" s="14" t="s">
        <v>151</v>
      </c>
      <c r="B24" s="51">
        <v>0.43055555555555558</v>
      </c>
      <c r="C24" s="14" t="s">
        <v>270</v>
      </c>
      <c r="D24" s="14" t="s">
        <v>149</v>
      </c>
      <c r="E24" s="14" t="s">
        <v>274</v>
      </c>
      <c r="F24" s="14" t="s">
        <v>152</v>
      </c>
      <c r="G24" s="14" t="s">
        <v>152</v>
      </c>
      <c r="H24" s="51">
        <v>0.45833333333333331</v>
      </c>
      <c r="I24" s="14" t="s">
        <v>272</v>
      </c>
      <c r="J24" s="14" t="s">
        <v>149</v>
      </c>
      <c r="K24" s="14" t="s">
        <v>275</v>
      </c>
      <c r="L24" s="14" t="s">
        <v>151</v>
      </c>
    </row>
    <row r="25" spans="1:12" ht="18" customHeight="1" x14ac:dyDescent="0.2">
      <c r="A25" s="14" t="s">
        <v>153</v>
      </c>
      <c r="B25" s="51">
        <v>0.4861111111111111</v>
      </c>
      <c r="C25" s="14" t="s">
        <v>271</v>
      </c>
      <c r="D25" s="14" t="s">
        <v>149</v>
      </c>
      <c r="E25" s="14" t="s">
        <v>274</v>
      </c>
      <c r="F25" s="14" t="s">
        <v>154</v>
      </c>
      <c r="G25" s="14" t="s">
        <v>154</v>
      </c>
      <c r="H25" s="51">
        <v>0.51388888888888895</v>
      </c>
      <c r="I25" s="14" t="s">
        <v>273</v>
      </c>
      <c r="J25" s="14" t="s">
        <v>149</v>
      </c>
      <c r="K25" s="14" t="s">
        <v>275</v>
      </c>
      <c r="L25" s="14" t="s">
        <v>153</v>
      </c>
    </row>
    <row r="26" spans="1:12" ht="18" customHeight="1" x14ac:dyDescent="0.2">
      <c r="A26" s="33"/>
      <c r="B26" s="52"/>
      <c r="C26" s="33"/>
      <c r="D26" s="33"/>
      <c r="E26" s="33"/>
      <c r="F26" s="33"/>
      <c r="G26" s="33"/>
      <c r="H26" s="52"/>
      <c r="I26" s="33"/>
      <c r="J26" s="33"/>
      <c r="K26" s="33"/>
      <c r="L26" s="33"/>
    </row>
    <row r="27" spans="1:12" ht="18" customHeight="1" x14ac:dyDescent="0.2">
      <c r="A27" s="84" t="s">
        <v>276</v>
      </c>
      <c r="B27" s="80"/>
      <c r="C27" s="50"/>
      <c r="D27" s="33"/>
      <c r="E27" s="83"/>
      <c r="F27" s="80"/>
      <c r="G27" s="33"/>
      <c r="H27" s="84"/>
      <c r="I27" s="80"/>
      <c r="J27" s="33"/>
      <c r="K27" s="84"/>
      <c r="L27" s="80"/>
    </row>
    <row r="28" spans="1:12" ht="18" customHeight="1" x14ac:dyDescent="0.2">
      <c r="A28" s="14" t="s">
        <v>207</v>
      </c>
      <c r="B28" s="14" t="s">
        <v>143</v>
      </c>
      <c r="C28" s="14" t="s">
        <v>144</v>
      </c>
      <c r="D28" s="14"/>
      <c r="E28" s="14" t="s">
        <v>144</v>
      </c>
      <c r="F28" s="14" t="s">
        <v>146</v>
      </c>
      <c r="G28" s="14" t="s">
        <v>208</v>
      </c>
      <c r="H28" s="14" t="s">
        <v>143</v>
      </c>
      <c r="I28" s="14" t="s">
        <v>144</v>
      </c>
      <c r="J28" s="14"/>
      <c r="K28" s="14" t="s">
        <v>144</v>
      </c>
      <c r="L28" s="14" t="s">
        <v>146</v>
      </c>
    </row>
    <row r="29" spans="1:12" ht="18" customHeight="1" x14ac:dyDescent="0.2">
      <c r="A29" s="14" t="s">
        <v>148</v>
      </c>
      <c r="B29" s="51">
        <v>0.375</v>
      </c>
      <c r="C29" s="14" t="s">
        <v>277</v>
      </c>
      <c r="D29" s="14" t="s">
        <v>149</v>
      </c>
      <c r="E29" s="14" t="s">
        <v>278</v>
      </c>
      <c r="F29" s="14" t="s">
        <v>150</v>
      </c>
      <c r="G29" s="14" t="s">
        <v>150</v>
      </c>
      <c r="H29" s="51">
        <v>0.40277777777777773</v>
      </c>
      <c r="I29" s="14" t="s">
        <v>279</v>
      </c>
      <c r="J29" s="14" t="s">
        <v>149</v>
      </c>
      <c r="K29" s="14" t="s">
        <v>280</v>
      </c>
      <c r="L29" s="14" t="s">
        <v>148</v>
      </c>
    </row>
    <row r="30" spans="1:12" ht="18" customHeight="1" x14ac:dyDescent="0.2">
      <c r="A30" s="14" t="s">
        <v>151</v>
      </c>
      <c r="B30" s="51">
        <v>0.43055555555555558</v>
      </c>
      <c r="C30" s="14" t="s">
        <v>277</v>
      </c>
      <c r="D30" s="14" t="s">
        <v>149</v>
      </c>
      <c r="E30" s="14" t="s">
        <v>281</v>
      </c>
      <c r="F30" s="14" t="s">
        <v>152</v>
      </c>
      <c r="G30" s="14" t="s">
        <v>152</v>
      </c>
      <c r="H30" s="51">
        <v>0.45833333333333331</v>
      </c>
      <c r="I30" s="14" t="s">
        <v>279</v>
      </c>
      <c r="J30" s="14" t="s">
        <v>149</v>
      </c>
      <c r="K30" s="14" t="s">
        <v>282</v>
      </c>
      <c r="L30" s="14" t="s">
        <v>151</v>
      </c>
    </row>
    <row r="31" spans="1:12" ht="18" customHeight="1" x14ac:dyDescent="0.2">
      <c r="A31" s="14" t="s">
        <v>153</v>
      </c>
      <c r="B31" s="51">
        <v>0.4861111111111111</v>
      </c>
      <c r="C31" s="14" t="s">
        <v>278</v>
      </c>
      <c r="D31" s="14" t="s">
        <v>149</v>
      </c>
      <c r="E31" s="14" t="s">
        <v>281</v>
      </c>
      <c r="F31" s="14" t="s">
        <v>154</v>
      </c>
      <c r="G31" s="14" t="s">
        <v>154</v>
      </c>
      <c r="H31" s="51">
        <v>0.51388888888888895</v>
      </c>
      <c r="I31" s="14" t="s">
        <v>280</v>
      </c>
      <c r="J31" s="14" t="s">
        <v>149</v>
      </c>
      <c r="K31" s="14" t="s">
        <v>282</v>
      </c>
      <c r="L31" s="14" t="s">
        <v>153</v>
      </c>
    </row>
    <row r="32" spans="1:12" ht="18" customHeight="1" x14ac:dyDescent="0.2">
      <c r="A32" s="33"/>
      <c r="B32" s="52"/>
      <c r="C32" s="33"/>
      <c r="D32" s="33"/>
      <c r="E32" s="33"/>
      <c r="F32" s="33"/>
      <c r="G32" s="33"/>
      <c r="H32" s="52"/>
      <c r="I32" s="33"/>
      <c r="J32" s="33"/>
      <c r="K32" s="33"/>
      <c r="L32" s="33"/>
    </row>
    <row r="33" spans="1:12" ht="18" customHeight="1" x14ac:dyDescent="0.2">
      <c r="A33" s="84" t="s">
        <v>283</v>
      </c>
      <c r="B33" s="80"/>
      <c r="C33" s="50"/>
      <c r="D33" s="33"/>
      <c r="E33" s="83"/>
      <c r="F33" s="80"/>
      <c r="G33" s="33"/>
      <c r="H33" s="84"/>
      <c r="I33" s="80"/>
      <c r="J33" s="33"/>
      <c r="K33" s="84"/>
      <c r="L33" s="80"/>
    </row>
    <row r="34" spans="1:12" ht="18" customHeight="1" x14ac:dyDescent="0.2">
      <c r="A34" s="14" t="s">
        <v>218</v>
      </c>
      <c r="B34" s="14" t="s">
        <v>143</v>
      </c>
      <c r="C34" s="14" t="s">
        <v>144</v>
      </c>
      <c r="D34" s="14"/>
      <c r="E34" s="14" t="s">
        <v>144</v>
      </c>
      <c r="F34" s="14" t="s">
        <v>146</v>
      </c>
      <c r="G34" s="14" t="s">
        <v>219</v>
      </c>
      <c r="H34" s="14" t="s">
        <v>143</v>
      </c>
      <c r="I34" s="14" t="s">
        <v>144</v>
      </c>
      <c r="J34" s="14"/>
      <c r="K34" s="14" t="s">
        <v>144</v>
      </c>
      <c r="L34" s="14" t="s">
        <v>146</v>
      </c>
    </row>
    <row r="35" spans="1:12" ht="18" customHeight="1" x14ac:dyDescent="0.2">
      <c r="A35" s="14" t="s">
        <v>148</v>
      </c>
      <c r="B35" s="51">
        <v>0.375</v>
      </c>
      <c r="C35" s="14" t="s">
        <v>284</v>
      </c>
      <c r="D35" s="14" t="s">
        <v>149</v>
      </c>
      <c r="E35" s="14" t="s">
        <v>285</v>
      </c>
      <c r="F35" s="14" t="s">
        <v>150</v>
      </c>
      <c r="G35" s="14" t="s">
        <v>150</v>
      </c>
      <c r="H35" s="51">
        <v>0.40277777777777773</v>
      </c>
      <c r="I35" s="14" t="s">
        <v>286</v>
      </c>
      <c r="J35" s="14" t="s">
        <v>149</v>
      </c>
      <c r="K35" s="14" t="s">
        <v>287</v>
      </c>
      <c r="L35" s="14" t="s">
        <v>148</v>
      </c>
    </row>
    <row r="36" spans="1:12" ht="18" customHeight="1" x14ac:dyDescent="0.2">
      <c r="A36" s="14" t="s">
        <v>151</v>
      </c>
      <c r="B36" s="51">
        <v>0.43055555555555558</v>
      </c>
      <c r="C36" s="14" t="s">
        <v>284</v>
      </c>
      <c r="D36" s="14" t="s">
        <v>149</v>
      </c>
      <c r="E36" s="14" t="s">
        <v>288</v>
      </c>
      <c r="F36" s="14" t="s">
        <v>152</v>
      </c>
      <c r="G36" s="14" t="s">
        <v>152</v>
      </c>
      <c r="H36" s="51">
        <v>0.45833333333333331</v>
      </c>
      <c r="I36" s="14" t="s">
        <v>286</v>
      </c>
      <c r="J36" s="14" t="s">
        <v>149</v>
      </c>
      <c r="K36" s="14" t="s">
        <v>289</v>
      </c>
      <c r="L36" s="14" t="s">
        <v>151</v>
      </c>
    </row>
    <row r="37" spans="1:12" ht="18" customHeight="1" x14ac:dyDescent="0.2">
      <c r="A37" s="14" t="s">
        <v>153</v>
      </c>
      <c r="B37" s="51">
        <v>0.4861111111111111</v>
      </c>
      <c r="C37" s="14" t="s">
        <v>285</v>
      </c>
      <c r="D37" s="14" t="s">
        <v>149</v>
      </c>
      <c r="E37" s="14" t="s">
        <v>288</v>
      </c>
      <c r="F37" s="14" t="s">
        <v>154</v>
      </c>
      <c r="G37" s="14" t="s">
        <v>154</v>
      </c>
      <c r="H37" s="51">
        <v>0.51388888888888895</v>
      </c>
      <c r="I37" s="14" t="s">
        <v>287</v>
      </c>
      <c r="J37" s="14" t="s">
        <v>149</v>
      </c>
      <c r="K37" s="14" t="s">
        <v>289</v>
      </c>
      <c r="L37" s="14" t="s">
        <v>153</v>
      </c>
    </row>
    <row r="38" spans="1:12" ht="18" customHeight="1" x14ac:dyDescent="0.2">
      <c r="A38" s="33"/>
      <c r="B38" s="52"/>
      <c r="C38" s="33"/>
      <c r="D38" s="33"/>
      <c r="E38" s="33"/>
      <c r="F38" s="33"/>
      <c r="G38" s="33"/>
      <c r="H38" s="52"/>
      <c r="I38" s="33"/>
      <c r="J38" s="33"/>
      <c r="K38" s="33"/>
      <c r="L38" s="33"/>
    </row>
    <row r="39" spans="1:12" ht="18" customHeight="1" x14ac:dyDescent="0.2">
      <c r="A39" s="43"/>
      <c r="B39" s="2"/>
      <c r="C39" s="43"/>
      <c r="D39" s="43"/>
      <c r="E39" s="43"/>
      <c r="F39" s="43"/>
      <c r="G39" s="43"/>
      <c r="H39" s="2"/>
      <c r="I39" s="43"/>
      <c r="J39" s="43"/>
      <c r="K39" s="43"/>
      <c r="L39" s="43"/>
    </row>
    <row r="40" spans="1:12" ht="15" customHeight="1" x14ac:dyDescent="0.2">
      <c r="A40" s="43"/>
      <c r="B40" s="2"/>
      <c r="C40" s="43"/>
      <c r="D40" s="43"/>
      <c r="E40" s="43"/>
      <c r="F40" s="43"/>
      <c r="G40" s="43"/>
      <c r="H40" s="2"/>
      <c r="I40" s="43"/>
      <c r="J40" s="43"/>
      <c r="K40" s="43"/>
      <c r="L40" s="43"/>
    </row>
    <row r="41" spans="1:12" ht="15" customHeight="1" x14ac:dyDescent="0.2">
      <c r="A41" s="43"/>
      <c r="B41" s="2"/>
      <c r="C41" s="43"/>
      <c r="D41" s="43"/>
      <c r="E41" s="43"/>
      <c r="F41" s="43"/>
      <c r="G41" s="43"/>
      <c r="H41" s="2"/>
      <c r="I41" s="43"/>
      <c r="J41" s="43"/>
      <c r="K41" s="43"/>
      <c r="L41" s="43"/>
    </row>
    <row r="42" spans="1:12" ht="15" customHeight="1" x14ac:dyDescent="0.2">
      <c r="A42" s="43"/>
      <c r="B42" s="2"/>
      <c r="C42" s="43"/>
      <c r="D42" s="43"/>
      <c r="E42" s="43"/>
      <c r="F42" s="43"/>
      <c r="G42" s="43"/>
      <c r="H42" s="2"/>
      <c r="I42" s="43"/>
      <c r="J42" s="43"/>
      <c r="K42" s="43"/>
      <c r="L42" s="43"/>
    </row>
    <row r="43" spans="1:12" ht="15" customHeight="1" x14ac:dyDescent="0.2">
      <c r="A43" s="43"/>
      <c r="B43" s="2"/>
      <c r="C43" s="43"/>
      <c r="D43" s="43"/>
      <c r="E43" s="43"/>
      <c r="F43" s="43"/>
      <c r="G43" s="43"/>
      <c r="H43" s="2"/>
      <c r="I43" s="43"/>
      <c r="J43" s="43"/>
      <c r="K43" s="43"/>
      <c r="L43" s="43"/>
    </row>
    <row r="44" spans="1:12" ht="15" customHeight="1" x14ac:dyDescent="0.2">
      <c r="A44" s="43"/>
      <c r="B44" s="2"/>
      <c r="C44" s="43"/>
      <c r="D44" s="43"/>
      <c r="E44" s="43"/>
      <c r="F44" s="43"/>
      <c r="G44" s="43"/>
      <c r="H44" s="2"/>
      <c r="I44" s="43"/>
      <c r="J44" s="43"/>
      <c r="K44" s="43"/>
      <c r="L44" s="43"/>
    </row>
    <row r="45" spans="1:12" ht="15" customHeight="1" x14ac:dyDescent="0.2">
      <c r="A45" s="43"/>
      <c r="B45" s="2"/>
      <c r="C45" s="43"/>
      <c r="D45" s="43"/>
      <c r="E45" s="43"/>
      <c r="F45" s="43"/>
      <c r="G45" s="43"/>
      <c r="H45" s="2"/>
      <c r="I45" s="43"/>
      <c r="J45" s="43"/>
      <c r="K45" s="43"/>
      <c r="L45" s="43"/>
    </row>
    <row r="46" spans="1:12" ht="15" customHeight="1" x14ac:dyDescent="0.2">
      <c r="A46" s="43"/>
      <c r="B46" s="2"/>
      <c r="C46" s="43"/>
      <c r="D46" s="43"/>
      <c r="E46" s="43"/>
      <c r="F46" s="43"/>
      <c r="G46" s="43"/>
      <c r="H46" s="2"/>
      <c r="I46" s="43"/>
      <c r="J46" s="43"/>
      <c r="K46" s="43"/>
      <c r="L46" s="43"/>
    </row>
    <row r="47" spans="1:12" ht="15" customHeight="1" x14ac:dyDescent="0.2">
      <c r="A47" s="43"/>
      <c r="B47" s="2"/>
      <c r="C47" s="43"/>
      <c r="D47" s="43"/>
      <c r="E47" s="43"/>
      <c r="F47" s="43"/>
      <c r="G47" s="43"/>
      <c r="H47" s="2"/>
      <c r="I47" s="43"/>
      <c r="J47" s="43"/>
      <c r="K47" s="43"/>
      <c r="L47" s="43"/>
    </row>
    <row r="48" spans="1:12" ht="15" customHeight="1" x14ac:dyDescent="0.2">
      <c r="A48" s="43"/>
      <c r="B48" s="2"/>
      <c r="C48" s="43"/>
      <c r="D48" s="43"/>
      <c r="E48" s="43"/>
      <c r="F48" s="43"/>
      <c r="G48" s="43"/>
      <c r="H48" s="2"/>
      <c r="I48" s="43"/>
      <c r="J48" s="43"/>
      <c r="K48" s="43"/>
      <c r="L48" s="43"/>
    </row>
    <row r="49" spans="1:12" ht="15" customHeight="1" x14ac:dyDescent="0.2">
      <c r="A49" s="43"/>
      <c r="B49" s="2"/>
      <c r="C49" s="43"/>
      <c r="D49" s="43"/>
      <c r="E49" s="43"/>
      <c r="F49" s="43"/>
      <c r="G49" s="43"/>
      <c r="H49" s="2"/>
      <c r="I49" s="43"/>
      <c r="J49" s="43"/>
      <c r="K49" s="43"/>
      <c r="L49" s="43"/>
    </row>
    <row r="50" spans="1:12" ht="15" customHeight="1" x14ac:dyDescent="0.2">
      <c r="A50" s="43"/>
      <c r="B50" s="2"/>
      <c r="C50" s="43"/>
      <c r="D50" s="43"/>
      <c r="E50" s="43"/>
      <c r="F50" s="43"/>
      <c r="G50" s="43"/>
      <c r="H50" s="2"/>
      <c r="I50" s="43"/>
      <c r="J50" s="43"/>
      <c r="K50" s="43"/>
      <c r="L50" s="43"/>
    </row>
    <row r="51" spans="1:12" ht="15" customHeight="1" x14ac:dyDescent="0.2">
      <c r="A51" s="43"/>
      <c r="B51" s="2"/>
      <c r="C51" s="43"/>
      <c r="D51" s="43"/>
      <c r="E51" s="43"/>
      <c r="F51" s="43"/>
      <c r="G51" s="43"/>
      <c r="H51" s="2"/>
      <c r="I51" s="43"/>
      <c r="J51" s="43"/>
      <c r="K51" s="43"/>
      <c r="L51" s="43"/>
    </row>
    <row r="52" spans="1:12" ht="15" customHeight="1" x14ac:dyDescent="0.2">
      <c r="A52" s="43"/>
      <c r="B52" s="2"/>
      <c r="C52" s="43"/>
      <c r="D52" s="43"/>
      <c r="E52" s="43"/>
      <c r="F52" s="43"/>
      <c r="G52" s="43"/>
      <c r="H52" s="2"/>
      <c r="I52" s="43"/>
      <c r="J52" s="43"/>
      <c r="K52" s="43"/>
      <c r="L52" s="43"/>
    </row>
    <row r="53" spans="1:12" ht="15" customHeight="1" x14ac:dyDescent="0.2">
      <c r="A53" s="43"/>
      <c r="B53" s="2"/>
      <c r="C53" s="43"/>
      <c r="D53" s="43"/>
      <c r="E53" s="43"/>
      <c r="F53" s="43"/>
      <c r="G53" s="43"/>
      <c r="H53" s="2"/>
      <c r="I53" s="43"/>
      <c r="J53" s="43"/>
      <c r="K53" s="43"/>
      <c r="L53" s="43"/>
    </row>
    <row r="54" spans="1:12" ht="15" customHeight="1" x14ac:dyDescent="0.2">
      <c r="A54" s="43"/>
      <c r="B54" s="2"/>
      <c r="C54" s="43"/>
      <c r="D54" s="43"/>
      <c r="E54" s="43"/>
      <c r="F54" s="43"/>
      <c r="G54" s="43"/>
      <c r="H54" s="2"/>
      <c r="I54" s="43"/>
      <c r="J54" s="43"/>
      <c r="K54" s="43"/>
      <c r="L54" s="43"/>
    </row>
    <row r="55" spans="1:12" ht="15" customHeight="1" x14ac:dyDescent="0.2">
      <c r="A55" s="43"/>
      <c r="B55" s="2"/>
      <c r="C55" s="43"/>
      <c r="D55" s="43"/>
      <c r="E55" s="43"/>
      <c r="F55" s="43"/>
      <c r="G55" s="43"/>
      <c r="H55" s="2"/>
      <c r="I55" s="43"/>
      <c r="J55" s="43"/>
      <c r="K55" s="43"/>
      <c r="L55" s="43"/>
    </row>
    <row r="56" spans="1:12" ht="15" customHeight="1" x14ac:dyDescent="0.2">
      <c r="A56" s="43"/>
      <c r="B56" s="2"/>
      <c r="C56" s="43"/>
      <c r="D56" s="43"/>
      <c r="E56" s="43"/>
      <c r="F56" s="43"/>
      <c r="G56" s="43"/>
      <c r="H56" s="2"/>
      <c r="I56" s="43"/>
      <c r="J56" s="43"/>
      <c r="K56" s="43"/>
      <c r="L56" s="43"/>
    </row>
    <row r="57" spans="1:12" ht="15" customHeight="1" x14ac:dyDescent="0.2">
      <c r="A57" s="43"/>
      <c r="B57" s="2"/>
      <c r="C57" s="43"/>
      <c r="D57" s="43"/>
      <c r="E57" s="43"/>
      <c r="F57" s="43"/>
      <c r="G57" s="43"/>
      <c r="H57" s="2"/>
      <c r="I57" s="43"/>
      <c r="J57" s="43"/>
      <c r="K57" s="43"/>
      <c r="L57" s="43"/>
    </row>
    <row r="58" spans="1:12" ht="15" customHeight="1" x14ac:dyDescent="0.2">
      <c r="A58" s="43"/>
      <c r="B58" s="2"/>
      <c r="C58" s="43"/>
      <c r="D58" s="43"/>
      <c r="E58" s="43"/>
      <c r="F58" s="43"/>
      <c r="G58" s="43"/>
      <c r="H58" s="2"/>
      <c r="I58" s="43"/>
      <c r="J58" s="43"/>
      <c r="K58" s="43"/>
      <c r="L58" s="43"/>
    </row>
    <row r="59" spans="1:12" ht="15" customHeight="1" x14ac:dyDescent="0.2">
      <c r="A59" s="43"/>
      <c r="B59" s="2"/>
      <c r="C59" s="43"/>
      <c r="D59" s="43"/>
      <c r="E59" s="43"/>
      <c r="F59" s="43"/>
      <c r="G59" s="43"/>
      <c r="H59" s="2"/>
      <c r="I59" s="43"/>
      <c r="J59" s="43"/>
      <c r="K59" s="43"/>
      <c r="L59" s="43"/>
    </row>
    <row r="60" spans="1:12" ht="15" customHeight="1" x14ac:dyDescent="0.2">
      <c r="A60" s="43"/>
      <c r="B60" s="2"/>
      <c r="C60" s="43"/>
      <c r="D60" s="43"/>
      <c r="E60" s="43"/>
      <c r="F60" s="43"/>
      <c r="G60" s="43"/>
      <c r="H60" s="2"/>
      <c r="I60" s="43"/>
      <c r="J60" s="43"/>
      <c r="K60" s="43"/>
      <c r="L60" s="43"/>
    </row>
    <row r="61" spans="1:12" ht="15" customHeight="1" x14ac:dyDescent="0.2">
      <c r="A61" s="43"/>
      <c r="B61" s="2"/>
      <c r="C61" s="43"/>
      <c r="D61" s="43"/>
      <c r="E61" s="43"/>
      <c r="F61" s="43"/>
      <c r="G61" s="43"/>
      <c r="H61" s="2"/>
      <c r="I61" s="43"/>
      <c r="J61" s="43"/>
      <c r="K61" s="43"/>
      <c r="L61" s="43"/>
    </row>
    <row r="62" spans="1:12" ht="15" customHeight="1" x14ac:dyDescent="0.2">
      <c r="A62" s="43"/>
      <c r="B62" s="2"/>
      <c r="C62" s="43"/>
      <c r="D62" s="43"/>
      <c r="E62" s="43"/>
      <c r="F62" s="43"/>
      <c r="G62" s="43"/>
      <c r="H62" s="2"/>
      <c r="I62" s="43"/>
      <c r="J62" s="43"/>
      <c r="K62" s="43"/>
      <c r="L62" s="43"/>
    </row>
    <row r="63" spans="1:12" ht="15" customHeight="1" x14ac:dyDescent="0.2">
      <c r="A63" s="43"/>
      <c r="B63" s="2"/>
      <c r="C63" s="43"/>
      <c r="D63" s="43"/>
      <c r="E63" s="43"/>
      <c r="F63" s="43"/>
      <c r="G63" s="43"/>
      <c r="H63" s="2"/>
      <c r="I63" s="43"/>
      <c r="J63" s="43"/>
      <c r="K63" s="43"/>
      <c r="L63" s="43"/>
    </row>
    <row r="64" spans="1:12" ht="15" customHeight="1" x14ac:dyDescent="0.2">
      <c r="A64" s="43"/>
      <c r="B64" s="2"/>
      <c r="C64" s="43"/>
      <c r="D64" s="43"/>
      <c r="E64" s="43"/>
      <c r="F64" s="43"/>
      <c r="G64" s="43"/>
      <c r="H64" s="2"/>
      <c r="I64" s="43"/>
      <c r="J64" s="43"/>
      <c r="K64" s="43"/>
      <c r="L64" s="43"/>
    </row>
    <row r="65" spans="1:12" ht="15" customHeight="1" x14ac:dyDescent="0.2">
      <c r="A65" s="43"/>
      <c r="B65" s="2"/>
      <c r="C65" s="43"/>
      <c r="D65" s="43"/>
      <c r="E65" s="43"/>
      <c r="F65" s="43"/>
      <c r="G65" s="43"/>
      <c r="H65" s="2"/>
      <c r="I65" s="43"/>
      <c r="J65" s="43"/>
      <c r="K65" s="43"/>
      <c r="L65" s="43"/>
    </row>
    <row r="66" spans="1:12" ht="15" customHeight="1" x14ac:dyDescent="0.2">
      <c r="A66" s="43"/>
      <c r="B66" s="2"/>
      <c r="C66" s="43"/>
      <c r="D66" s="43"/>
      <c r="E66" s="43"/>
      <c r="F66" s="43"/>
      <c r="G66" s="43"/>
      <c r="H66" s="2"/>
      <c r="I66" s="43"/>
      <c r="J66" s="43"/>
      <c r="K66" s="43"/>
      <c r="L66" s="43"/>
    </row>
    <row r="67" spans="1:12" ht="15" customHeight="1" x14ac:dyDescent="0.2">
      <c r="A67" s="43"/>
      <c r="B67" s="2"/>
      <c r="C67" s="43"/>
      <c r="D67" s="43"/>
      <c r="E67" s="43"/>
      <c r="F67" s="43"/>
      <c r="G67" s="43"/>
      <c r="H67" s="2"/>
      <c r="I67" s="43"/>
      <c r="J67" s="43"/>
      <c r="K67" s="43"/>
      <c r="L67" s="43"/>
    </row>
    <row r="68" spans="1:12" ht="15" customHeight="1" x14ac:dyDescent="0.2">
      <c r="A68" s="43"/>
      <c r="B68" s="2"/>
      <c r="C68" s="43"/>
      <c r="D68" s="43"/>
      <c r="E68" s="43"/>
      <c r="F68" s="43"/>
      <c r="G68" s="43"/>
      <c r="H68" s="2"/>
      <c r="I68" s="43"/>
      <c r="J68" s="43"/>
      <c r="K68" s="43"/>
      <c r="L68" s="43"/>
    </row>
    <row r="69" spans="1:12" ht="15" customHeight="1" x14ac:dyDescent="0.2">
      <c r="A69" s="43"/>
      <c r="B69" s="2"/>
      <c r="C69" s="43"/>
      <c r="D69" s="43"/>
      <c r="E69" s="43"/>
      <c r="F69" s="43"/>
      <c r="G69" s="43"/>
      <c r="H69" s="2"/>
      <c r="I69" s="43"/>
      <c r="J69" s="43"/>
      <c r="K69" s="43"/>
      <c r="L69" s="43"/>
    </row>
    <row r="70" spans="1:12" ht="15" customHeight="1" x14ac:dyDescent="0.2">
      <c r="A70" s="43"/>
      <c r="B70" s="2"/>
      <c r="C70" s="43"/>
      <c r="D70" s="43"/>
      <c r="E70" s="43"/>
      <c r="F70" s="43"/>
      <c r="G70" s="43"/>
      <c r="H70" s="2"/>
      <c r="I70" s="43"/>
      <c r="J70" s="43"/>
      <c r="K70" s="43"/>
      <c r="L70" s="43"/>
    </row>
    <row r="71" spans="1:12" ht="15" customHeight="1" x14ac:dyDescent="0.2">
      <c r="A71" s="43"/>
      <c r="B71" s="2"/>
      <c r="C71" s="43"/>
      <c r="D71" s="43"/>
      <c r="E71" s="43"/>
      <c r="F71" s="43"/>
      <c r="G71" s="43"/>
      <c r="H71" s="2"/>
      <c r="I71" s="43"/>
      <c r="J71" s="43"/>
      <c r="K71" s="43"/>
      <c r="L71" s="43"/>
    </row>
    <row r="72" spans="1:12" ht="15" customHeight="1" x14ac:dyDescent="0.2">
      <c r="A72" s="43"/>
      <c r="B72" s="2"/>
      <c r="C72" s="43"/>
      <c r="D72" s="43"/>
      <c r="E72" s="43"/>
      <c r="F72" s="43"/>
      <c r="G72" s="43"/>
      <c r="H72" s="2"/>
      <c r="I72" s="43"/>
      <c r="J72" s="43"/>
      <c r="K72" s="43"/>
      <c r="L72" s="43"/>
    </row>
    <row r="73" spans="1:12" ht="15" customHeight="1" x14ac:dyDescent="0.2">
      <c r="A73" s="43"/>
      <c r="B73" s="2"/>
      <c r="C73" s="43"/>
      <c r="D73" s="43"/>
      <c r="E73" s="43"/>
      <c r="F73" s="43"/>
      <c r="G73" s="43"/>
      <c r="H73" s="2"/>
      <c r="I73" s="43"/>
      <c r="J73" s="43"/>
      <c r="K73" s="43"/>
      <c r="L73" s="43"/>
    </row>
    <row r="74" spans="1:12" ht="15" customHeight="1" x14ac:dyDescent="0.2">
      <c r="A74" s="43"/>
      <c r="B74" s="2"/>
      <c r="C74" s="43"/>
      <c r="D74" s="43"/>
      <c r="E74" s="43"/>
      <c r="F74" s="43"/>
      <c r="G74" s="43"/>
      <c r="H74" s="2"/>
      <c r="I74" s="43"/>
      <c r="J74" s="43"/>
      <c r="K74" s="43"/>
      <c r="L74" s="43"/>
    </row>
    <row r="75" spans="1:12" ht="15" customHeight="1" x14ac:dyDescent="0.2">
      <c r="A75" s="43"/>
      <c r="B75" s="2"/>
      <c r="C75" s="43"/>
      <c r="D75" s="43"/>
      <c r="E75" s="43"/>
      <c r="F75" s="43"/>
      <c r="G75" s="43"/>
      <c r="H75" s="2"/>
      <c r="I75" s="43"/>
      <c r="J75" s="43"/>
      <c r="K75" s="43"/>
      <c r="L75" s="43"/>
    </row>
    <row r="76" spans="1:12" ht="15" customHeight="1" x14ac:dyDescent="0.2">
      <c r="A76" s="43"/>
      <c r="B76" s="2"/>
      <c r="C76" s="43"/>
      <c r="D76" s="43"/>
      <c r="E76" s="43"/>
      <c r="F76" s="43"/>
      <c r="G76" s="43"/>
      <c r="H76" s="2"/>
      <c r="I76" s="43"/>
      <c r="J76" s="43"/>
      <c r="K76" s="43"/>
      <c r="L76" s="43"/>
    </row>
    <row r="77" spans="1:12" ht="15" customHeight="1" x14ac:dyDescent="0.2">
      <c r="A77" s="43"/>
      <c r="B77" s="2"/>
      <c r="C77" s="43"/>
      <c r="D77" s="43"/>
      <c r="E77" s="43"/>
      <c r="F77" s="43"/>
      <c r="G77" s="43"/>
      <c r="H77" s="2"/>
      <c r="I77" s="43"/>
      <c r="J77" s="43"/>
      <c r="K77" s="43"/>
      <c r="L77" s="43"/>
    </row>
    <row r="78" spans="1:12" ht="15" customHeight="1" x14ac:dyDescent="0.2">
      <c r="A78" s="43"/>
      <c r="B78" s="2"/>
      <c r="C78" s="43"/>
      <c r="D78" s="43"/>
      <c r="E78" s="43"/>
      <c r="F78" s="43"/>
      <c r="G78" s="43"/>
      <c r="H78" s="2"/>
      <c r="I78" s="43"/>
      <c r="J78" s="43"/>
      <c r="K78" s="43"/>
      <c r="L78" s="43"/>
    </row>
    <row r="79" spans="1:12" ht="15" customHeight="1" x14ac:dyDescent="0.2">
      <c r="A79" s="43"/>
      <c r="B79" s="2"/>
      <c r="C79" s="43"/>
      <c r="D79" s="43"/>
      <c r="E79" s="43"/>
      <c r="F79" s="43"/>
      <c r="G79" s="43"/>
      <c r="H79" s="2"/>
      <c r="I79" s="43"/>
      <c r="J79" s="43"/>
      <c r="K79" s="43"/>
      <c r="L79" s="43"/>
    </row>
    <row r="80" spans="1:12" ht="15" customHeight="1" x14ac:dyDescent="0.2">
      <c r="A80" s="43"/>
      <c r="B80" s="2"/>
      <c r="C80" s="43"/>
      <c r="D80" s="43"/>
      <c r="E80" s="43"/>
      <c r="F80" s="43"/>
      <c r="G80" s="43"/>
      <c r="H80" s="2"/>
      <c r="I80" s="43"/>
      <c r="J80" s="43"/>
      <c r="K80" s="43"/>
      <c r="L80" s="43"/>
    </row>
    <row r="81" spans="1:12" ht="15" customHeight="1" x14ac:dyDescent="0.2">
      <c r="A81" s="43"/>
      <c r="B81" s="2"/>
      <c r="C81" s="43"/>
      <c r="D81" s="43"/>
      <c r="E81" s="43"/>
      <c r="F81" s="43"/>
      <c r="G81" s="43"/>
      <c r="H81" s="2"/>
      <c r="I81" s="43"/>
      <c r="J81" s="43"/>
      <c r="K81" s="43"/>
      <c r="L81" s="43"/>
    </row>
    <row r="82" spans="1:12" ht="15" customHeight="1" x14ac:dyDescent="0.2">
      <c r="A82" s="43"/>
      <c r="B82" s="2"/>
      <c r="C82" s="43"/>
      <c r="D82" s="43"/>
      <c r="E82" s="43"/>
      <c r="F82" s="43"/>
      <c r="G82" s="43"/>
      <c r="H82" s="2"/>
      <c r="I82" s="43"/>
      <c r="J82" s="43"/>
      <c r="K82" s="43"/>
      <c r="L82" s="43"/>
    </row>
    <row r="83" spans="1:12" ht="15" customHeight="1" x14ac:dyDescent="0.2">
      <c r="A83" s="43"/>
      <c r="B83" s="2"/>
      <c r="C83" s="43"/>
      <c r="D83" s="43"/>
      <c r="E83" s="43"/>
      <c r="F83" s="43"/>
      <c r="G83" s="43"/>
      <c r="H83" s="2"/>
      <c r="I83" s="43"/>
      <c r="J83" s="43"/>
      <c r="K83" s="43"/>
      <c r="L83" s="43"/>
    </row>
    <row r="84" spans="1:12" ht="15" customHeight="1" x14ac:dyDescent="0.2">
      <c r="A84" s="43"/>
      <c r="B84" s="2"/>
      <c r="C84" s="43"/>
      <c r="D84" s="43"/>
      <c r="E84" s="43"/>
      <c r="F84" s="43"/>
      <c r="G84" s="43"/>
      <c r="H84" s="2"/>
      <c r="I84" s="43"/>
      <c r="J84" s="43"/>
      <c r="K84" s="43"/>
      <c r="L84" s="43"/>
    </row>
    <row r="85" spans="1:12" ht="15" customHeight="1" x14ac:dyDescent="0.2">
      <c r="A85" s="43"/>
      <c r="B85" s="2"/>
      <c r="C85" s="43"/>
      <c r="D85" s="43"/>
      <c r="E85" s="43"/>
      <c r="F85" s="43"/>
      <c r="G85" s="43"/>
      <c r="H85" s="2"/>
      <c r="I85" s="43"/>
      <c r="J85" s="43"/>
      <c r="K85" s="43"/>
      <c r="L85" s="43"/>
    </row>
    <row r="86" spans="1:12" ht="13.5" customHeight="1" x14ac:dyDescent="0.2">
      <c r="A86" s="43"/>
      <c r="B86" s="2"/>
      <c r="C86" s="43"/>
      <c r="D86" s="43"/>
      <c r="E86" s="43"/>
      <c r="F86" s="43"/>
      <c r="G86" s="43"/>
      <c r="H86" s="2"/>
      <c r="I86" s="43"/>
      <c r="J86" s="43"/>
      <c r="K86" s="43"/>
      <c r="L86" s="43"/>
    </row>
    <row r="87" spans="1:12" ht="13.5" customHeight="1" x14ac:dyDescent="0.2">
      <c r="A87" s="43"/>
      <c r="B87" s="2"/>
      <c r="C87" s="43"/>
      <c r="D87" s="43"/>
      <c r="E87" s="43"/>
      <c r="F87" s="43"/>
      <c r="G87" s="43"/>
      <c r="H87" s="2"/>
      <c r="I87" s="43"/>
      <c r="J87" s="43"/>
      <c r="K87" s="43"/>
      <c r="L87" s="43"/>
    </row>
    <row r="88" spans="1:12" ht="13.5" customHeight="1" x14ac:dyDescent="0.2">
      <c r="A88" s="43"/>
      <c r="B88" s="2"/>
      <c r="C88" s="43"/>
      <c r="D88" s="43"/>
      <c r="E88" s="43"/>
      <c r="F88" s="43"/>
      <c r="G88" s="43"/>
      <c r="H88" s="2"/>
      <c r="I88" s="43"/>
      <c r="J88" s="43"/>
      <c r="K88" s="43"/>
      <c r="L88" s="43"/>
    </row>
    <row r="89" spans="1:12" ht="13.5" customHeight="1" x14ac:dyDescent="0.2">
      <c r="A89" s="43"/>
      <c r="B89" s="2"/>
      <c r="C89" s="43"/>
      <c r="D89" s="43"/>
      <c r="E89" s="43"/>
      <c r="F89" s="43"/>
      <c r="G89" s="43"/>
      <c r="H89" s="2"/>
      <c r="I89" s="43"/>
      <c r="J89" s="43"/>
      <c r="K89" s="43"/>
      <c r="L89" s="43"/>
    </row>
    <row r="90" spans="1:12" ht="13.5" customHeight="1" x14ac:dyDescent="0.2">
      <c r="A90" s="43"/>
      <c r="B90" s="2"/>
      <c r="C90" s="43"/>
      <c r="D90" s="43"/>
      <c r="E90" s="43"/>
      <c r="F90" s="43"/>
      <c r="G90" s="43"/>
      <c r="H90" s="2"/>
      <c r="I90" s="43"/>
      <c r="J90" s="43"/>
      <c r="K90" s="43"/>
      <c r="L90" s="43"/>
    </row>
    <row r="91" spans="1:12" ht="13.5" customHeight="1" x14ac:dyDescent="0.2">
      <c r="A91" s="43"/>
      <c r="B91" s="2"/>
      <c r="C91" s="43"/>
      <c r="D91" s="43"/>
      <c r="E91" s="43"/>
      <c r="F91" s="43"/>
      <c r="G91" s="43"/>
      <c r="H91" s="2"/>
      <c r="I91" s="43"/>
      <c r="J91" s="43"/>
      <c r="K91" s="43"/>
      <c r="L91" s="43"/>
    </row>
    <row r="92" spans="1:12" ht="13.5" customHeight="1" x14ac:dyDescent="0.2">
      <c r="A92" s="43"/>
      <c r="B92" s="2"/>
      <c r="C92" s="43"/>
      <c r="D92" s="43"/>
      <c r="E92" s="43"/>
      <c r="F92" s="43"/>
      <c r="G92" s="43"/>
      <c r="H92" s="2"/>
      <c r="I92" s="43"/>
      <c r="J92" s="43"/>
      <c r="K92" s="43"/>
      <c r="L92" s="43"/>
    </row>
    <row r="93" spans="1:12" ht="13.5" customHeight="1" x14ac:dyDescent="0.2">
      <c r="A93" s="43"/>
      <c r="B93" s="2"/>
      <c r="C93" s="43"/>
      <c r="D93" s="43"/>
      <c r="E93" s="43"/>
      <c r="F93" s="43"/>
      <c r="G93" s="43"/>
      <c r="H93" s="2"/>
      <c r="I93" s="43"/>
      <c r="J93" s="43"/>
      <c r="K93" s="43"/>
      <c r="L93" s="43"/>
    </row>
    <row r="94" spans="1:12" ht="13.5" customHeight="1" x14ac:dyDescent="0.2">
      <c r="A94" s="43"/>
      <c r="B94" s="2"/>
      <c r="C94" s="43"/>
      <c r="D94" s="43"/>
      <c r="E94" s="43"/>
      <c r="F94" s="43"/>
      <c r="G94" s="43"/>
      <c r="H94" s="2"/>
      <c r="I94" s="43"/>
      <c r="J94" s="43"/>
      <c r="K94" s="43"/>
      <c r="L94" s="43"/>
    </row>
    <row r="95" spans="1:12" ht="13.5" customHeight="1" x14ac:dyDescent="0.2">
      <c r="A95" s="43"/>
      <c r="B95" s="2"/>
      <c r="C95" s="43"/>
      <c r="D95" s="43"/>
      <c r="E95" s="43"/>
      <c r="F95" s="43"/>
      <c r="G95" s="43"/>
      <c r="H95" s="2"/>
      <c r="I95" s="43"/>
      <c r="J95" s="43"/>
      <c r="K95" s="43"/>
      <c r="L95" s="43"/>
    </row>
    <row r="96" spans="1:12" ht="13.5" customHeight="1" x14ac:dyDescent="0.2">
      <c r="A96" s="43"/>
      <c r="B96" s="2"/>
      <c r="C96" s="43"/>
      <c r="D96" s="43"/>
      <c r="E96" s="43"/>
      <c r="F96" s="43"/>
      <c r="G96" s="43"/>
      <c r="H96" s="2"/>
      <c r="I96" s="43"/>
      <c r="J96" s="43"/>
      <c r="K96" s="43"/>
      <c r="L96" s="43"/>
    </row>
    <row r="97" spans="1:12" ht="13.5" customHeight="1" x14ac:dyDescent="0.2">
      <c r="A97" s="43"/>
      <c r="B97" s="2"/>
      <c r="C97" s="43"/>
      <c r="D97" s="43"/>
      <c r="E97" s="43"/>
      <c r="F97" s="43"/>
      <c r="G97" s="43"/>
      <c r="H97" s="2"/>
      <c r="I97" s="43"/>
      <c r="J97" s="43"/>
      <c r="K97" s="43"/>
      <c r="L97" s="43"/>
    </row>
    <row r="98" spans="1:12" ht="13.5" customHeight="1" x14ac:dyDescent="0.2">
      <c r="A98" s="43"/>
      <c r="B98" s="2"/>
      <c r="C98" s="43"/>
      <c r="D98" s="43"/>
      <c r="E98" s="43"/>
      <c r="F98" s="43"/>
      <c r="G98" s="43"/>
      <c r="H98" s="2"/>
      <c r="I98" s="43"/>
      <c r="J98" s="43"/>
      <c r="K98" s="43"/>
      <c r="L98" s="43"/>
    </row>
    <row r="99" spans="1:12" ht="13.5" customHeight="1" x14ac:dyDescent="0.2">
      <c r="A99" s="43"/>
      <c r="B99" s="2"/>
      <c r="C99" s="43"/>
      <c r="D99" s="43"/>
      <c r="E99" s="43"/>
      <c r="F99" s="43"/>
      <c r="G99" s="43"/>
      <c r="H99" s="2"/>
      <c r="I99" s="43"/>
      <c r="J99" s="43"/>
      <c r="K99" s="43"/>
      <c r="L99" s="43"/>
    </row>
    <row r="100" spans="1:12" ht="13.5" customHeight="1" x14ac:dyDescent="0.2">
      <c r="A100" s="43"/>
      <c r="B100" s="2"/>
      <c r="C100" s="43"/>
      <c r="D100" s="43"/>
      <c r="E100" s="43"/>
      <c r="F100" s="43"/>
      <c r="G100" s="43"/>
      <c r="H100" s="2"/>
      <c r="I100" s="43"/>
      <c r="J100" s="43"/>
      <c r="K100" s="43"/>
      <c r="L100" s="43"/>
    </row>
  </sheetData>
  <mergeCells count="25">
    <mergeCell ref="E21:F21"/>
    <mergeCell ref="A9:B9"/>
    <mergeCell ref="A21:B21"/>
    <mergeCell ref="E15:F15"/>
    <mergeCell ref="A15:B15"/>
    <mergeCell ref="A3:B3"/>
    <mergeCell ref="A1:L1"/>
    <mergeCell ref="H15:I15"/>
    <mergeCell ref="E3:F3"/>
    <mergeCell ref="E9:F9"/>
    <mergeCell ref="H3:I3"/>
    <mergeCell ref="K3:L3"/>
    <mergeCell ref="H9:I9"/>
    <mergeCell ref="K9:L9"/>
    <mergeCell ref="K33:L33"/>
    <mergeCell ref="K15:L15"/>
    <mergeCell ref="K21:L21"/>
    <mergeCell ref="K27:L27"/>
    <mergeCell ref="H21:I21"/>
    <mergeCell ref="H33:I33"/>
    <mergeCell ref="H27:I27"/>
    <mergeCell ref="A27:B27"/>
    <mergeCell ref="A33:B33"/>
    <mergeCell ref="E27:F27"/>
    <mergeCell ref="E33:F33"/>
  </mergeCells>
  <phoneticPr fontId="11"/>
  <printOptions horizontalCentered="1"/>
  <pageMargins left="0.70866141732283472" right="0.51181102362204722" top="0.7" bottom="0.31496062992125984" header="0" footer="0"/>
  <pageSetup paperSize="13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0"/>
  <sheetViews>
    <sheetView workbookViewId="0"/>
  </sheetViews>
  <sheetFormatPr defaultColWidth="14.44140625" defaultRowHeight="15" customHeight="1" x14ac:dyDescent="0.2"/>
  <cols>
    <col min="1" max="1" width="3.6640625" customWidth="1"/>
    <col min="2" max="2" width="6.44140625" customWidth="1"/>
    <col min="3" max="3" width="9" customWidth="1"/>
    <col min="4" max="4" width="4.88671875" customWidth="1"/>
    <col min="5" max="5" width="3" customWidth="1"/>
    <col min="6" max="6" width="4.88671875" customWidth="1"/>
    <col min="7" max="7" width="9" customWidth="1"/>
    <col min="8" max="8" width="4.88671875" customWidth="1"/>
    <col min="9" max="9" width="3.6640625" customWidth="1"/>
    <col min="10" max="10" width="6.44140625" customWidth="1"/>
    <col min="11" max="11" width="9" customWidth="1"/>
    <col min="12" max="12" width="4.88671875" customWidth="1"/>
    <col min="13" max="13" width="3" customWidth="1"/>
    <col min="14" max="14" width="4.88671875" customWidth="1"/>
    <col min="15" max="15" width="9" customWidth="1"/>
    <col min="16" max="16" width="4.88671875" customWidth="1"/>
  </cols>
  <sheetData>
    <row r="1" spans="1:16" ht="24.75" customHeight="1" x14ac:dyDescent="0.2">
      <c r="A1" s="84" t="s">
        <v>248</v>
      </c>
      <c r="B1" s="80"/>
      <c r="C1" s="80"/>
      <c r="D1" s="33" t="s">
        <v>1</v>
      </c>
      <c r="E1" s="33" t="s">
        <v>136</v>
      </c>
      <c r="F1" s="82" t="s">
        <v>290</v>
      </c>
      <c r="G1" s="80"/>
      <c r="H1" s="38" t="s">
        <v>138</v>
      </c>
      <c r="I1" s="33"/>
      <c r="J1" s="84"/>
      <c r="K1" s="80"/>
      <c r="L1" s="80"/>
      <c r="M1" s="33"/>
      <c r="N1" s="84"/>
      <c r="O1" s="80"/>
      <c r="P1" s="80"/>
    </row>
    <row r="2" spans="1:16" ht="19.5" customHeight="1" x14ac:dyDescent="0.2">
      <c r="A2" s="14" t="s">
        <v>142</v>
      </c>
      <c r="B2" s="14" t="s">
        <v>143</v>
      </c>
      <c r="C2" s="14" t="s">
        <v>144</v>
      </c>
      <c r="D2" s="14" t="s">
        <v>145</v>
      </c>
      <c r="E2" s="14"/>
      <c r="F2" s="14" t="s">
        <v>145</v>
      </c>
      <c r="G2" s="14" t="s">
        <v>144</v>
      </c>
      <c r="H2" s="14" t="s">
        <v>146</v>
      </c>
      <c r="I2" s="14" t="s">
        <v>147</v>
      </c>
      <c r="J2" s="14" t="s">
        <v>143</v>
      </c>
      <c r="K2" s="14" t="s">
        <v>144</v>
      </c>
      <c r="L2" s="14" t="s">
        <v>145</v>
      </c>
      <c r="M2" s="14"/>
      <c r="N2" s="14" t="s">
        <v>145</v>
      </c>
      <c r="O2" s="14" t="s">
        <v>144</v>
      </c>
      <c r="P2" s="14" t="s">
        <v>146</v>
      </c>
    </row>
    <row r="3" spans="1:16" ht="19.5" customHeight="1" x14ac:dyDescent="0.2">
      <c r="A3" s="14" t="s">
        <v>148</v>
      </c>
      <c r="B3" s="51">
        <v>0.375</v>
      </c>
      <c r="C3" s="14" t="str">
        <f>予選リーグ成績表!O21</f>
        <v/>
      </c>
      <c r="D3" s="14"/>
      <c r="E3" s="14" t="s">
        <v>149</v>
      </c>
      <c r="F3" s="14"/>
      <c r="G3" s="14" t="str">
        <f>予選リーグ成績表!O49</f>
        <v/>
      </c>
      <c r="H3" s="14" t="s">
        <v>150</v>
      </c>
      <c r="I3" s="14" t="s">
        <v>150</v>
      </c>
      <c r="J3" s="51">
        <v>0.40277777777777773</v>
      </c>
      <c r="K3" s="14" t="str">
        <f>予選リーグ成績表!O105</f>
        <v/>
      </c>
      <c r="L3" s="14"/>
      <c r="M3" s="14" t="s">
        <v>149</v>
      </c>
      <c r="N3" s="14"/>
      <c r="O3" s="14" t="str">
        <f>予選リーグ成績表!O133</f>
        <v/>
      </c>
      <c r="P3" s="14" t="s">
        <v>148</v>
      </c>
    </row>
    <row r="4" spans="1:16" ht="19.5" customHeight="1" x14ac:dyDescent="0.2">
      <c r="A4" s="14" t="s">
        <v>151</v>
      </c>
      <c r="B4" s="51">
        <v>0.43055555555555558</v>
      </c>
      <c r="C4" s="14" t="str">
        <f>予選リーグ成績表!O21</f>
        <v/>
      </c>
      <c r="D4" s="14"/>
      <c r="E4" s="14" t="s">
        <v>149</v>
      </c>
      <c r="F4" s="14"/>
      <c r="G4" s="14" t="str">
        <f>予選リーグ成績表!O77</f>
        <v/>
      </c>
      <c r="H4" s="14" t="s">
        <v>152</v>
      </c>
      <c r="I4" s="14" t="s">
        <v>152</v>
      </c>
      <c r="J4" s="51">
        <v>0.45833333333333331</v>
      </c>
      <c r="K4" s="14" t="str">
        <f>予選リーグ成績表!O105</f>
        <v/>
      </c>
      <c r="L4" s="14"/>
      <c r="M4" s="14" t="s">
        <v>149</v>
      </c>
      <c r="N4" s="14"/>
      <c r="O4" s="14" t="str">
        <f>予選リーグ成績表!O161</f>
        <v/>
      </c>
      <c r="P4" s="14" t="s">
        <v>151</v>
      </c>
    </row>
    <row r="5" spans="1:16" ht="19.5" customHeight="1" x14ac:dyDescent="0.2">
      <c r="A5" s="14" t="s">
        <v>153</v>
      </c>
      <c r="B5" s="51">
        <v>0.4861111111111111</v>
      </c>
      <c r="C5" s="14" t="str">
        <f>予選リーグ成績表!O49</f>
        <v/>
      </c>
      <c r="D5" s="14"/>
      <c r="E5" s="14" t="s">
        <v>149</v>
      </c>
      <c r="F5" s="14"/>
      <c r="G5" s="14" t="str">
        <f>予選リーグ成績表!O77</f>
        <v/>
      </c>
      <c r="H5" s="14" t="s">
        <v>154</v>
      </c>
      <c r="I5" s="14" t="s">
        <v>154</v>
      </c>
      <c r="J5" s="51">
        <v>0.51388888888888895</v>
      </c>
      <c r="K5" s="14" t="str">
        <f>予選リーグ成績表!O133</f>
        <v/>
      </c>
      <c r="L5" s="14"/>
      <c r="M5" s="14" t="s">
        <v>149</v>
      </c>
      <c r="N5" s="14"/>
      <c r="O5" s="14" t="str">
        <f>予選リーグ成績表!O161</f>
        <v/>
      </c>
      <c r="P5" s="14" t="s">
        <v>153</v>
      </c>
    </row>
    <row r="6" spans="1:16" ht="24.75" customHeight="1" x14ac:dyDescent="0.2">
      <c r="A6" s="33"/>
      <c r="B6" s="52"/>
      <c r="C6" s="33"/>
      <c r="D6" s="33"/>
      <c r="E6" s="33"/>
      <c r="F6" s="33"/>
      <c r="G6" s="33"/>
      <c r="H6" s="33"/>
      <c r="I6" s="33"/>
      <c r="J6" s="52"/>
      <c r="K6" s="33"/>
      <c r="L6" s="33"/>
      <c r="M6" s="33"/>
      <c r="N6" s="33"/>
      <c r="O6" s="33"/>
      <c r="P6" s="33"/>
    </row>
    <row r="7" spans="1:16" ht="24.75" customHeight="1" x14ac:dyDescent="0.2">
      <c r="A7" s="81" t="s">
        <v>155</v>
      </c>
      <c r="B7" s="80"/>
      <c r="C7" s="80"/>
      <c r="D7" s="33"/>
      <c r="E7" s="33"/>
      <c r="F7" s="33"/>
      <c r="G7" s="33"/>
      <c r="H7" s="33"/>
      <c r="I7" s="33"/>
      <c r="J7" s="38"/>
      <c r="K7" s="33"/>
      <c r="L7" s="33"/>
      <c r="M7" s="33"/>
      <c r="N7" s="33"/>
      <c r="O7" s="33"/>
      <c r="P7" s="33"/>
    </row>
    <row r="8" spans="1:16" ht="15" customHeight="1" x14ac:dyDescent="0.2">
      <c r="A8" s="14"/>
      <c r="B8" s="14" t="s">
        <v>143</v>
      </c>
      <c r="C8" s="14" t="s">
        <v>144</v>
      </c>
      <c r="D8" s="14" t="s">
        <v>145</v>
      </c>
      <c r="E8" s="14"/>
      <c r="F8" s="14" t="s">
        <v>145</v>
      </c>
      <c r="G8" s="14" t="s">
        <v>144</v>
      </c>
      <c r="H8" s="14" t="s">
        <v>146</v>
      </c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">
      <c r="A9" s="74" t="s">
        <v>156</v>
      </c>
      <c r="B9" s="73">
        <v>0.54861111111111116</v>
      </c>
      <c r="C9" s="72" t="s">
        <v>157</v>
      </c>
      <c r="D9" s="39"/>
      <c r="E9" s="74" t="s">
        <v>149</v>
      </c>
      <c r="F9" s="39"/>
      <c r="G9" s="72" t="s">
        <v>158</v>
      </c>
      <c r="H9" s="74" t="s">
        <v>159</v>
      </c>
      <c r="I9" s="33"/>
      <c r="J9" s="76" t="s">
        <v>160</v>
      </c>
      <c r="K9" s="71"/>
      <c r="L9" s="33"/>
      <c r="M9" s="33"/>
      <c r="N9" s="33"/>
      <c r="O9" s="33"/>
      <c r="P9" s="33"/>
    </row>
    <row r="10" spans="1:16" ht="15" customHeight="1" x14ac:dyDescent="0.2">
      <c r="A10" s="68"/>
      <c r="B10" s="68"/>
      <c r="C10" s="68"/>
      <c r="D10" s="40"/>
      <c r="E10" s="68"/>
      <c r="F10" s="40"/>
      <c r="G10" s="68"/>
      <c r="H10" s="68"/>
      <c r="I10" s="33"/>
      <c r="J10" s="71"/>
      <c r="K10" s="71"/>
      <c r="L10" s="33"/>
      <c r="M10" s="86" t="s">
        <v>161</v>
      </c>
      <c r="N10" s="71"/>
      <c r="O10" s="71"/>
      <c r="P10" s="71"/>
    </row>
    <row r="11" spans="1:16" ht="15" customHeight="1" x14ac:dyDescent="0.2">
      <c r="A11" s="74" t="s">
        <v>162</v>
      </c>
      <c r="B11" s="73">
        <v>0.58333333333333337</v>
      </c>
      <c r="C11" s="72" t="s">
        <v>163</v>
      </c>
      <c r="D11" s="39"/>
      <c r="E11" s="74" t="s">
        <v>149</v>
      </c>
      <c r="F11" s="39"/>
      <c r="G11" s="72" t="s">
        <v>164</v>
      </c>
      <c r="H11" s="97" t="s">
        <v>291</v>
      </c>
      <c r="I11" s="33"/>
      <c r="J11" s="76" t="s">
        <v>165</v>
      </c>
      <c r="K11" s="71"/>
      <c r="L11" s="33"/>
      <c r="M11" s="71"/>
      <c r="N11" s="71"/>
      <c r="O11" s="71"/>
      <c r="P11" s="71"/>
    </row>
    <row r="12" spans="1:16" ht="15" customHeight="1" x14ac:dyDescent="0.2">
      <c r="A12" s="68"/>
      <c r="B12" s="68"/>
      <c r="C12" s="68"/>
      <c r="D12" s="40"/>
      <c r="E12" s="68"/>
      <c r="F12" s="40"/>
      <c r="G12" s="68"/>
      <c r="H12" s="68"/>
      <c r="I12" s="33"/>
      <c r="J12" s="71"/>
      <c r="K12" s="71"/>
      <c r="L12" s="33"/>
      <c r="M12" s="33"/>
      <c r="N12" s="33"/>
      <c r="O12" s="33"/>
      <c r="P12" s="33"/>
    </row>
    <row r="13" spans="1:16" ht="15" customHeight="1" x14ac:dyDescent="0.2">
      <c r="A13" s="74" t="s">
        <v>159</v>
      </c>
      <c r="B13" s="73">
        <v>0.61805555555555558</v>
      </c>
      <c r="C13" s="72" t="s">
        <v>166</v>
      </c>
      <c r="D13" s="39"/>
      <c r="E13" s="74" t="s">
        <v>149</v>
      </c>
      <c r="F13" s="39"/>
      <c r="G13" s="72" t="s">
        <v>167</v>
      </c>
      <c r="H13" s="97" t="s">
        <v>291</v>
      </c>
      <c r="I13" s="33"/>
      <c r="J13" s="76" t="s">
        <v>168</v>
      </c>
      <c r="K13" s="71"/>
      <c r="L13" s="33"/>
      <c r="M13" s="33"/>
      <c r="N13" s="33"/>
      <c r="O13" s="33"/>
      <c r="P13" s="33"/>
    </row>
    <row r="14" spans="1:16" ht="15" customHeight="1" x14ac:dyDescent="0.2">
      <c r="A14" s="68"/>
      <c r="B14" s="68"/>
      <c r="C14" s="68"/>
      <c r="D14" s="40"/>
      <c r="E14" s="68"/>
      <c r="F14" s="40"/>
      <c r="G14" s="68"/>
      <c r="H14" s="68"/>
      <c r="I14" s="33"/>
      <c r="J14" s="71"/>
      <c r="K14" s="71"/>
      <c r="L14" s="33"/>
      <c r="M14" s="33"/>
      <c r="N14" s="33"/>
      <c r="O14" s="33"/>
      <c r="P14" s="33"/>
    </row>
    <row r="15" spans="1:16" ht="24.75" customHeight="1" x14ac:dyDescent="0.2">
      <c r="A15" s="41"/>
      <c r="B15" s="42"/>
      <c r="C15" s="41"/>
      <c r="D15" s="41"/>
      <c r="E15" s="41"/>
      <c r="F15" s="41"/>
      <c r="G15" s="41"/>
      <c r="H15" s="41"/>
      <c r="I15" s="41"/>
      <c r="J15" s="42"/>
      <c r="K15" s="41"/>
      <c r="L15" s="41"/>
      <c r="M15" s="41"/>
      <c r="N15" s="41"/>
      <c r="O15" s="41"/>
      <c r="P15" s="41"/>
    </row>
    <row r="16" spans="1:16" ht="24.75" customHeight="1" x14ac:dyDescent="0.2">
      <c r="A16" s="84" t="s">
        <v>255</v>
      </c>
      <c r="B16" s="80"/>
      <c r="C16" s="80"/>
      <c r="D16" s="33" t="s">
        <v>1</v>
      </c>
      <c r="E16" s="33" t="s">
        <v>136</v>
      </c>
      <c r="F16" s="82" t="s">
        <v>292</v>
      </c>
      <c r="G16" s="80"/>
      <c r="H16" s="38" t="s">
        <v>138</v>
      </c>
      <c r="I16" s="33"/>
      <c r="J16" s="84"/>
      <c r="K16" s="80"/>
      <c r="L16" s="80"/>
      <c r="M16" s="33"/>
      <c r="N16" s="84"/>
      <c r="O16" s="80"/>
      <c r="P16" s="80"/>
    </row>
    <row r="17" spans="1:16" ht="19.5" customHeight="1" x14ac:dyDescent="0.2">
      <c r="A17" s="14" t="s">
        <v>173</v>
      </c>
      <c r="B17" s="14" t="s">
        <v>143</v>
      </c>
      <c r="C17" s="14" t="s">
        <v>144</v>
      </c>
      <c r="D17" s="14" t="s">
        <v>145</v>
      </c>
      <c r="E17" s="14"/>
      <c r="F17" s="14" t="s">
        <v>145</v>
      </c>
      <c r="G17" s="14" t="s">
        <v>144</v>
      </c>
      <c r="H17" s="14" t="s">
        <v>146</v>
      </c>
      <c r="I17" s="14" t="s">
        <v>174</v>
      </c>
      <c r="J17" s="14" t="s">
        <v>143</v>
      </c>
      <c r="K17" s="14" t="s">
        <v>144</v>
      </c>
      <c r="L17" s="14" t="s">
        <v>145</v>
      </c>
      <c r="M17" s="14"/>
      <c r="N17" s="14" t="s">
        <v>145</v>
      </c>
      <c r="O17" s="14" t="s">
        <v>144</v>
      </c>
      <c r="P17" s="14" t="s">
        <v>146</v>
      </c>
    </row>
    <row r="18" spans="1:16" ht="19.5" customHeight="1" x14ac:dyDescent="0.2">
      <c r="A18" s="14" t="s">
        <v>148</v>
      </c>
      <c r="B18" s="51">
        <v>0.375</v>
      </c>
      <c r="C18" s="14" t="str">
        <f>予選リーグ成績表!O22</f>
        <v/>
      </c>
      <c r="D18" s="14"/>
      <c r="E18" s="14" t="s">
        <v>149</v>
      </c>
      <c r="F18" s="14"/>
      <c r="G18" s="14" t="str">
        <f>予選リーグ成績表!O50</f>
        <v/>
      </c>
      <c r="H18" s="14" t="s">
        <v>150</v>
      </c>
      <c r="I18" s="14" t="s">
        <v>150</v>
      </c>
      <c r="J18" s="51">
        <v>0.40277777777777773</v>
      </c>
      <c r="K18" s="14" t="str">
        <f>予選リーグ成績表!O106</f>
        <v/>
      </c>
      <c r="L18" s="14"/>
      <c r="M18" s="14" t="s">
        <v>149</v>
      </c>
      <c r="N18" s="14"/>
      <c r="O18" s="14" t="str">
        <f>予選リーグ成績表!O134</f>
        <v/>
      </c>
      <c r="P18" s="14" t="s">
        <v>148</v>
      </c>
    </row>
    <row r="19" spans="1:16" ht="19.5" customHeight="1" x14ac:dyDescent="0.2">
      <c r="A19" s="14" t="s">
        <v>151</v>
      </c>
      <c r="B19" s="51">
        <v>0.43055555555555558</v>
      </c>
      <c r="C19" s="14" t="str">
        <f>予選リーグ成績表!O22</f>
        <v/>
      </c>
      <c r="D19" s="14"/>
      <c r="E19" s="14" t="s">
        <v>149</v>
      </c>
      <c r="F19" s="14"/>
      <c r="G19" s="14" t="str">
        <f>予選リーグ成績表!O78</f>
        <v/>
      </c>
      <c r="H19" s="14" t="s">
        <v>152</v>
      </c>
      <c r="I19" s="14" t="s">
        <v>152</v>
      </c>
      <c r="J19" s="51">
        <v>0.45833333333333331</v>
      </c>
      <c r="K19" s="14" t="str">
        <f>予選リーグ成績表!O106</f>
        <v/>
      </c>
      <c r="L19" s="14"/>
      <c r="M19" s="14" t="s">
        <v>149</v>
      </c>
      <c r="N19" s="14"/>
      <c r="O19" s="14" t="str">
        <f>予選リーグ成績表!O162</f>
        <v/>
      </c>
      <c r="P19" s="14" t="s">
        <v>151</v>
      </c>
    </row>
    <row r="20" spans="1:16" ht="19.5" customHeight="1" x14ac:dyDescent="0.2">
      <c r="A20" s="14" t="s">
        <v>153</v>
      </c>
      <c r="B20" s="51">
        <v>0.4861111111111111</v>
      </c>
      <c r="C20" s="14" t="str">
        <f>予選リーグ成績表!O50</f>
        <v/>
      </c>
      <c r="D20" s="14"/>
      <c r="E20" s="14" t="s">
        <v>149</v>
      </c>
      <c r="F20" s="14"/>
      <c r="G20" s="14" t="str">
        <f>予選リーグ成績表!O78</f>
        <v/>
      </c>
      <c r="H20" s="14" t="s">
        <v>154</v>
      </c>
      <c r="I20" s="14" t="s">
        <v>154</v>
      </c>
      <c r="J20" s="51">
        <v>0.51388888888888895</v>
      </c>
      <c r="K20" s="14" t="str">
        <f>予選リーグ成績表!O134</f>
        <v/>
      </c>
      <c r="L20" s="14"/>
      <c r="M20" s="14" t="s">
        <v>149</v>
      </c>
      <c r="N20" s="14"/>
      <c r="O20" s="14" t="str">
        <f>予選リーグ成績表!O162</f>
        <v/>
      </c>
      <c r="P20" s="14" t="s">
        <v>153</v>
      </c>
    </row>
    <row r="21" spans="1:16" ht="24.75" customHeight="1" x14ac:dyDescent="0.2">
      <c r="A21" s="33"/>
      <c r="B21" s="52"/>
      <c r="C21" s="33"/>
      <c r="D21" s="33"/>
      <c r="E21" s="33"/>
      <c r="F21" s="33"/>
      <c r="G21" s="33"/>
      <c r="H21" s="33"/>
      <c r="I21" s="33"/>
      <c r="J21" s="52"/>
      <c r="K21" s="33"/>
      <c r="L21" s="33"/>
      <c r="M21" s="33"/>
      <c r="N21" s="33"/>
      <c r="O21" s="33"/>
      <c r="P21" s="33"/>
    </row>
    <row r="22" spans="1:16" ht="24.75" customHeight="1" x14ac:dyDescent="0.2">
      <c r="A22" s="81" t="s">
        <v>155</v>
      </c>
      <c r="B22" s="80"/>
      <c r="C22" s="80"/>
      <c r="D22" s="33"/>
      <c r="E22" s="33"/>
      <c r="F22" s="33"/>
      <c r="G22" s="33"/>
      <c r="H22" s="33"/>
      <c r="I22" s="33"/>
      <c r="J22" s="38"/>
      <c r="K22" s="33"/>
      <c r="L22" s="33"/>
      <c r="M22" s="33"/>
      <c r="N22" s="33"/>
      <c r="O22" s="33"/>
      <c r="P22" s="33"/>
    </row>
    <row r="23" spans="1:16" ht="15" customHeight="1" x14ac:dyDescent="0.2">
      <c r="A23" s="14"/>
      <c r="B23" s="14" t="s">
        <v>143</v>
      </c>
      <c r="C23" s="14" t="s">
        <v>144</v>
      </c>
      <c r="D23" s="14" t="s">
        <v>145</v>
      </c>
      <c r="E23" s="14"/>
      <c r="F23" s="14" t="s">
        <v>145</v>
      </c>
      <c r="G23" s="14" t="s">
        <v>144</v>
      </c>
      <c r="H23" s="14" t="s">
        <v>146</v>
      </c>
      <c r="I23" s="33"/>
      <c r="J23" s="33"/>
      <c r="K23" s="33"/>
      <c r="L23" s="33"/>
      <c r="M23" s="33"/>
      <c r="N23" s="33"/>
      <c r="O23" s="33"/>
      <c r="P23" s="33"/>
    </row>
    <row r="24" spans="1:16" ht="15" customHeight="1" x14ac:dyDescent="0.2">
      <c r="A24" s="74" t="s">
        <v>156</v>
      </c>
      <c r="B24" s="73">
        <v>0.54861111111111116</v>
      </c>
      <c r="C24" s="72" t="s">
        <v>175</v>
      </c>
      <c r="D24" s="39"/>
      <c r="E24" s="74" t="s">
        <v>149</v>
      </c>
      <c r="F24" s="39"/>
      <c r="G24" s="72" t="s">
        <v>176</v>
      </c>
      <c r="H24" s="74" t="s">
        <v>159</v>
      </c>
      <c r="I24" s="33"/>
      <c r="J24" s="76" t="s">
        <v>160</v>
      </c>
      <c r="K24" s="71"/>
      <c r="L24" s="33"/>
      <c r="M24" s="33"/>
      <c r="N24" s="33"/>
      <c r="O24" s="33"/>
      <c r="P24" s="33"/>
    </row>
    <row r="25" spans="1:16" ht="15" customHeight="1" x14ac:dyDescent="0.2">
      <c r="A25" s="68"/>
      <c r="B25" s="68"/>
      <c r="C25" s="68"/>
      <c r="D25" s="40"/>
      <c r="E25" s="68"/>
      <c r="F25" s="40"/>
      <c r="G25" s="68"/>
      <c r="H25" s="68"/>
      <c r="I25" s="33"/>
      <c r="J25" s="71"/>
      <c r="K25" s="71"/>
      <c r="L25" s="33"/>
      <c r="M25" s="86" t="s">
        <v>161</v>
      </c>
      <c r="N25" s="71"/>
      <c r="O25" s="71"/>
      <c r="P25" s="71"/>
    </row>
    <row r="26" spans="1:16" ht="15" customHeight="1" x14ac:dyDescent="0.2">
      <c r="A26" s="74" t="s">
        <v>162</v>
      </c>
      <c r="B26" s="73">
        <v>0.58333333333333337</v>
      </c>
      <c r="C26" s="72" t="s">
        <v>177</v>
      </c>
      <c r="D26" s="39"/>
      <c r="E26" s="74" t="s">
        <v>149</v>
      </c>
      <c r="F26" s="39"/>
      <c r="G26" s="72" t="s">
        <v>178</v>
      </c>
      <c r="H26" s="74" t="s">
        <v>156</v>
      </c>
      <c r="I26" s="33"/>
      <c r="J26" s="76" t="s">
        <v>165</v>
      </c>
      <c r="K26" s="71"/>
      <c r="L26" s="33"/>
      <c r="M26" s="71"/>
      <c r="N26" s="71"/>
      <c r="O26" s="71"/>
      <c r="P26" s="71"/>
    </row>
    <row r="27" spans="1:16" ht="15" customHeight="1" x14ac:dyDescent="0.2">
      <c r="A27" s="68"/>
      <c r="B27" s="68"/>
      <c r="C27" s="68"/>
      <c r="D27" s="40"/>
      <c r="E27" s="68"/>
      <c r="F27" s="40"/>
      <c r="G27" s="68"/>
      <c r="H27" s="68"/>
      <c r="I27" s="33"/>
      <c r="J27" s="71"/>
      <c r="K27" s="71"/>
      <c r="L27" s="33"/>
      <c r="M27" s="33"/>
      <c r="N27" s="33"/>
      <c r="O27" s="33"/>
      <c r="P27" s="33"/>
    </row>
    <row r="28" spans="1:16" ht="15" customHeight="1" x14ac:dyDescent="0.2">
      <c r="A28" s="74" t="s">
        <v>159</v>
      </c>
      <c r="B28" s="73">
        <v>0.61805555555555558</v>
      </c>
      <c r="C28" s="72" t="s">
        <v>179</v>
      </c>
      <c r="D28" s="39"/>
      <c r="E28" s="74" t="s">
        <v>149</v>
      </c>
      <c r="F28" s="39"/>
      <c r="G28" s="72" t="s">
        <v>180</v>
      </c>
      <c r="H28" s="74" t="s">
        <v>162</v>
      </c>
      <c r="I28" s="33"/>
      <c r="J28" s="76" t="s">
        <v>168</v>
      </c>
      <c r="K28" s="71"/>
      <c r="L28" s="33"/>
      <c r="M28" s="33"/>
      <c r="N28" s="33"/>
      <c r="O28" s="33"/>
      <c r="P28" s="33"/>
    </row>
    <row r="29" spans="1:16" ht="15" customHeight="1" x14ac:dyDescent="0.2">
      <c r="A29" s="68"/>
      <c r="B29" s="68"/>
      <c r="C29" s="68"/>
      <c r="D29" s="40"/>
      <c r="E29" s="68"/>
      <c r="F29" s="40"/>
      <c r="G29" s="68"/>
      <c r="H29" s="68"/>
      <c r="I29" s="33"/>
      <c r="J29" s="71"/>
      <c r="K29" s="71"/>
      <c r="L29" s="33"/>
      <c r="M29" s="33"/>
      <c r="N29" s="33"/>
      <c r="O29" s="33"/>
      <c r="P29" s="33"/>
    </row>
    <row r="30" spans="1:16" ht="24.75" customHeight="1" x14ac:dyDescent="0.2">
      <c r="A30" s="41"/>
      <c r="B30" s="42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1"/>
      <c r="O30" s="41"/>
      <c r="P30" s="41"/>
    </row>
    <row r="31" spans="1:16" ht="24.75" customHeight="1" x14ac:dyDescent="0.2">
      <c r="A31" s="84" t="s">
        <v>262</v>
      </c>
      <c r="B31" s="80"/>
      <c r="C31" s="80"/>
      <c r="D31" s="33" t="s">
        <v>1</v>
      </c>
      <c r="E31" s="33" t="s">
        <v>136</v>
      </c>
      <c r="F31" s="82" t="s">
        <v>293</v>
      </c>
      <c r="G31" s="80"/>
      <c r="H31" s="38" t="s">
        <v>138</v>
      </c>
      <c r="I31" s="33"/>
      <c r="J31" s="84"/>
      <c r="K31" s="80"/>
      <c r="L31" s="80"/>
      <c r="M31" s="33"/>
      <c r="N31" s="84"/>
      <c r="O31" s="80"/>
      <c r="P31" s="80"/>
    </row>
    <row r="32" spans="1:16" ht="19.5" customHeight="1" x14ac:dyDescent="0.2">
      <c r="A32" s="14" t="s">
        <v>185</v>
      </c>
      <c r="B32" s="14" t="s">
        <v>143</v>
      </c>
      <c r="C32" s="14" t="s">
        <v>144</v>
      </c>
      <c r="D32" s="14" t="s">
        <v>145</v>
      </c>
      <c r="E32" s="14"/>
      <c r="F32" s="14" t="s">
        <v>145</v>
      </c>
      <c r="G32" s="14" t="s">
        <v>144</v>
      </c>
      <c r="H32" s="14" t="s">
        <v>146</v>
      </c>
      <c r="I32" s="14" t="s">
        <v>186</v>
      </c>
      <c r="J32" s="14" t="s">
        <v>143</v>
      </c>
      <c r="K32" s="14" t="s">
        <v>144</v>
      </c>
      <c r="L32" s="14" t="s">
        <v>145</v>
      </c>
      <c r="M32" s="14"/>
      <c r="N32" s="14" t="s">
        <v>145</v>
      </c>
      <c r="O32" s="14" t="s">
        <v>144</v>
      </c>
      <c r="P32" s="14" t="s">
        <v>146</v>
      </c>
    </row>
    <row r="33" spans="1:16" ht="19.5" customHeight="1" x14ac:dyDescent="0.2">
      <c r="A33" s="14" t="s">
        <v>148</v>
      </c>
      <c r="B33" s="51">
        <v>0.375</v>
      </c>
      <c r="C33" s="14" t="str">
        <f>予選リーグ成績表!O23</f>
        <v/>
      </c>
      <c r="D33" s="14"/>
      <c r="E33" s="14" t="s">
        <v>149</v>
      </c>
      <c r="F33" s="14"/>
      <c r="G33" s="53" t="str">
        <f>予選リーグ成績表!O51</f>
        <v/>
      </c>
      <c r="H33" s="14" t="s">
        <v>150</v>
      </c>
      <c r="I33" s="14" t="s">
        <v>150</v>
      </c>
      <c r="J33" s="51">
        <v>0.40277777777777773</v>
      </c>
      <c r="K33" s="14" t="str">
        <f>予選リーグ成績表!O107</f>
        <v/>
      </c>
      <c r="L33" s="14"/>
      <c r="M33" s="14" t="s">
        <v>149</v>
      </c>
      <c r="N33" s="14"/>
      <c r="O33" s="14" t="str">
        <f>予選リーグ成績表!O135</f>
        <v/>
      </c>
      <c r="P33" s="14" t="s">
        <v>148</v>
      </c>
    </row>
    <row r="34" spans="1:16" ht="19.5" customHeight="1" x14ac:dyDescent="0.2">
      <c r="A34" s="14" t="s">
        <v>151</v>
      </c>
      <c r="B34" s="51">
        <v>0.43055555555555558</v>
      </c>
      <c r="C34" s="14" t="str">
        <f>予選リーグ成績表!O23</f>
        <v/>
      </c>
      <c r="D34" s="14"/>
      <c r="E34" s="14" t="s">
        <v>149</v>
      </c>
      <c r="F34" s="14"/>
      <c r="G34" s="14" t="str">
        <f>予選リーグ成績表!O79</f>
        <v/>
      </c>
      <c r="H34" s="14" t="s">
        <v>152</v>
      </c>
      <c r="I34" s="14" t="s">
        <v>152</v>
      </c>
      <c r="J34" s="51">
        <v>0.45833333333333331</v>
      </c>
      <c r="K34" s="14" t="str">
        <f>予選リーグ成績表!O107</f>
        <v/>
      </c>
      <c r="L34" s="14"/>
      <c r="M34" s="14" t="s">
        <v>149</v>
      </c>
      <c r="N34" s="14"/>
      <c r="O34" s="14" t="str">
        <f>予選リーグ成績表!O163</f>
        <v/>
      </c>
      <c r="P34" s="14" t="s">
        <v>151</v>
      </c>
    </row>
    <row r="35" spans="1:16" ht="19.5" customHeight="1" x14ac:dyDescent="0.2">
      <c r="A35" s="14" t="s">
        <v>153</v>
      </c>
      <c r="B35" s="51">
        <v>0.4861111111111111</v>
      </c>
      <c r="C35" s="14" t="str">
        <f>予選リーグ成績表!O51</f>
        <v/>
      </c>
      <c r="D35" s="14"/>
      <c r="E35" s="14" t="s">
        <v>149</v>
      </c>
      <c r="F35" s="14"/>
      <c r="G35" s="14" t="str">
        <f>予選リーグ成績表!O79</f>
        <v/>
      </c>
      <c r="H35" s="14" t="s">
        <v>154</v>
      </c>
      <c r="I35" s="14" t="s">
        <v>154</v>
      </c>
      <c r="J35" s="51">
        <v>0.51388888888888895</v>
      </c>
      <c r="K35" s="14" t="str">
        <f>予選リーグ成績表!O135</f>
        <v/>
      </c>
      <c r="L35" s="14"/>
      <c r="M35" s="14" t="s">
        <v>149</v>
      </c>
      <c r="N35" s="14"/>
      <c r="O35" s="14" t="str">
        <f>予選リーグ成績表!O163</f>
        <v/>
      </c>
      <c r="P35" s="14" t="s">
        <v>153</v>
      </c>
    </row>
    <row r="36" spans="1:16" ht="24.75" customHeight="1" x14ac:dyDescent="0.2">
      <c r="A36" s="33"/>
      <c r="B36" s="52"/>
      <c r="C36" s="33"/>
      <c r="D36" s="33"/>
      <c r="E36" s="33"/>
      <c r="F36" s="33"/>
      <c r="G36" s="33"/>
      <c r="H36" s="33"/>
      <c r="I36" s="33"/>
      <c r="J36" s="52"/>
      <c r="K36" s="33"/>
      <c r="L36" s="33"/>
      <c r="M36" s="33"/>
      <c r="N36" s="33"/>
      <c r="O36" s="33"/>
      <c r="P36" s="33"/>
    </row>
    <row r="37" spans="1:16" ht="24.75" customHeight="1" x14ac:dyDescent="0.2">
      <c r="A37" s="81" t="s">
        <v>155</v>
      </c>
      <c r="B37" s="80"/>
      <c r="C37" s="80"/>
      <c r="D37" s="33"/>
      <c r="E37" s="33"/>
      <c r="F37" s="33"/>
      <c r="G37" s="33"/>
      <c r="H37" s="33"/>
      <c r="I37" s="33"/>
      <c r="J37" s="38"/>
      <c r="K37" s="33"/>
      <c r="L37" s="33"/>
      <c r="M37" s="33"/>
      <c r="N37" s="33"/>
      <c r="O37" s="33"/>
      <c r="P37" s="33"/>
    </row>
    <row r="38" spans="1:16" ht="15" customHeight="1" x14ac:dyDescent="0.2">
      <c r="A38" s="14"/>
      <c r="B38" s="14" t="s">
        <v>143</v>
      </c>
      <c r="C38" s="14" t="s">
        <v>144</v>
      </c>
      <c r="D38" s="14" t="s">
        <v>145</v>
      </c>
      <c r="E38" s="14"/>
      <c r="F38" s="14" t="s">
        <v>145</v>
      </c>
      <c r="G38" s="14" t="s">
        <v>144</v>
      </c>
      <c r="H38" s="14" t="s">
        <v>146</v>
      </c>
      <c r="I38" s="33"/>
      <c r="J38" s="33"/>
      <c r="K38" s="33"/>
      <c r="L38" s="33"/>
      <c r="M38" s="33"/>
      <c r="N38" s="33"/>
      <c r="O38" s="33"/>
      <c r="P38" s="33"/>
    </row>
    <row r="39" spans="1:16" ht="15" customHeight="1" x14ac:dyDescent="0.2">
      <c r="A39" s="74" t="s">
        <v>156</v>
      </c>
      <c r="B39" s="73">
        <v>0.54861111111111116</v>
      </c>
      <c r="C39" s="72" t="s">
        <v>187</v>
      </c>
      <c r="D39" s="39"/>
      <c r="E39" s="74" t="s">
        <v>149</v>
      </c>
      <c r="F39" s="39"/>
      <c r="G39" s="72" t="s">
        <v>188</v>
      </c>
      <c r="H39" s="74" t="s">
        <v>159</v>
      </c>
      <c r="I39" s="33"/>
      <c r="J39" s="76" t="s">
        <v>160</v>
      </c>
      <c r="K39" s="71"/>
      <c r="L39" s="33"/>
      <c r="M39" s="33"/>
      <c r="N39" s="33"/>
      <c r="O39" s="33"/>
      <c r="P39" s="33"/>
    </row>
    <row r="40" spans="1:16" ht="15" customHeight="1" x14ac:dyDescent="0.2">
      <c r="A40" s="68"/>
      <c r="B40" s="68"/>
      <c r="C40" s="68"/>
      <c r="D40" s="40"/>
      <c r="E40" s="68"/>
      <c r="F40" s="40"/>
      <c r="G40" s="68"/>
      <c r="H40" s="68"/>
      <c r="I40" s="33"/>
      <c r="J40" s="71"/>
      <c r="K40" s="71"/>
      <c r="L40" s="33"/>
      <c r="M40" s="86" t="s">
        <v>161</v>
      </c>
      <c r="N40" s="71"/>
      <c r="O40" s="71"/>
      <c r="P40" s="71"/>
    </row>
    <row r="41" spans="1:16" ht="15" customHeight="1" x14ac:dyDescent="0.2">
      <c r="A41" s="74" t="s">
        <v>162</v>
      </c>
      <c r="B41" s="73">
        <v>0.58333333333333337</v>
      </c>
      <c r="C41" s="72" t="s">
        <v>189</v>
      </c>
      <c r="D41" s="39"/>
      <c r="E41" s="74" t="s">
        <v>149</v>
      </c>
      <c r="F41" s="39"/>
      <c r="G41" s="72" t="s">
        <v>190</v>
      </c>
      <c r="H41" s="74" t="s">
        <v>156</v>
      </c>
      <c r="I41" s="33"/>
      <c r="J41" s="76" t="s">
        <v>165</v>
      </c>
      <c r="K41" s="71"/>
      <c r="L41" s="33"/>
      <c r="M41" s="71"/>
      <c r="N41" s="71"/>
      <c r="O41" s="71"/>
      <c r="P41" s="71"/>
    </row>
    <row r="42" spans="1:16" ht="15" customHeight="1" x14ac:dyDescent="0.2">
      <c r="A42" s="68"/>
      <c r="B42" s="68"/>
      <c r="C42" s="68"/>
      <c r="D42" s="40"/>
      <c r="E42" s="68"/>
      <c r="F42" s="40"/>
      <c r="G42" s="68"/>
      <c r="H42" s="68"/>
      <c r="I42" s="33"/>
      <c r="J42" s="71"/>
      <c r="K42" s="71"/>
      <c r="L42" s="33"/>
      <c r="M42" s="33"/>
      <c r="N42" s="33"/>
      <c r="O42" s="33"/>
      <c r="P42" s="33"/>
    </row>
    <row r="43" spans="1:16" ht="15" customHeight="1" x14ac:dyDescent="0.2">
      <c r="A43" s="74" t="s">
        <v>159</v>
      </c>
      <c r="B43" s="73">
        <v>0.61805555555555558</v>
      </c>
      <c r="C43" s="72" t="s">
        <v>191</v>
      </c>
      <c r="D43" s="39"/>
      <c r="E43" s="74" t="s">
        <v>149</v>
      </c>
      <c r="F43" s="39"/>
      <c r="G43" s="72" t="s">
        <v>192</v>
      </c>
      <c r="H43" s="74" t="s">
        <v>162</v>
      </c>
      <c r="I43" s="33"/>
      <c r="J43" s="76" t="s">
        <v>168</v>
      </c>
      <c r="K43" s="71"/>
      <c r="L43" s="33"/>
      <c r="M43" s="33"/>
      <c r="N43" s="33"/>
      <c r="O43" s="33"/>
      <c r="P43" s="33"/>
    </row>
    <row r="44" spans="1:16" ht="15" customHeight="1" x14ac:dyDescent="0.2">
      <c r="A44" s="68"/>
      <c r="B44" s="68"/>
      <c r="C44" s="68"/>
      <c r="D44" s="40"/>
      <c r="E44" s="68"/>
      <c r="F44" s="40"/>
      <c r="G44" s="68"/>
      <c r="H44" s="68"/>
      <c r="I44" s="33"/>
      <c r="J44" s="71"/>
      <c r="K44" s="71"/>
      <c r="L44" s="33"/>
      <c r="M44" s="33"/>
      <c r="N44" s="33"/>
      <c r="O44" s="33"/>
      <c r="P44" s="33"/>
    </row>
    <row r="45" spans="1:16" ht="24.75" customHeight="1" x14ac:dyDescent="0.2">
      <c r="A45" s="41"/>
      <c r="B45" s="42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1"/>
      <c r="O45" s="41"/>
      <c r="P45" s="41"/>
    </row>
    <row r="46" spans="1:16" ht="24.75" customHeight="1" x14ac:dyDescent="0.2">
      <c r="A46" s="84" t="s">
        <v>269</v>
      </c>
      <c r="B46" s="80"/>
      <c r="C46" s="80"/>
      <c r="D46" s="33" t="s">
        <v>1</v>
      </c>
      <c r="E46" s="33" t="s">
        <v>136</v>
      </c>
      <c r="F46" s="82" t="s">
        <v>294</v>
      </c>
      <c r="G46" s="80"/>
      <c r="H46" s="38" t="s">
        <v>138</v>
      </c>
      <c r="I46" s="33"/>
      <c r="J46" s="84"/>
      <c r="K46" s="80"/>
      <c r="L46" s="80"/>
      <c r="M46" s="33"/>
      <c r="N46" s="84"/>
      <c r="O46" s="80"/>
      <c r="P46" s="80"/>
    </row>
    <row r="47" spans="1:16" ht="19.5" customHeight="1" x14ac:dyDescent="0.2">
      <c r="A47" s="14" t="s">
        <v>196</v>
      </c>
      <c r="B47" s="14" t="s">
        <v>143</v>
      </c>
      <c r="C47" s="14" t="s">
        <v>144</v>
      </c>
      <c r="D47" s="14" t="s">
        <v>145</v>
      </c>
      <c r="E47" s="14"/>
      <c r="F47" s="14" t="s">
        <v>145</v>
      </c>
      <c r="G47" s="14" t="s">
        <v>144</v>
      </c>
      <c r="H47" s="14" t="s">
        <v>146</v>
      </c>
      <c r="I47" s="14" t="s">
        <v>197</v>
      </c>
      <c r="J47" s="14" t="s">
        <v>143</v>
      </c>
      <c r="K47" s="14" t="s">
        <v>144</v>
      </c>
      <c r="L47" s="14" t="s">
        <v>145</v>
      </c>
      <c r="M47" s="14"/>
      <c r="N47" s="14" t="s">
        <v>145</v>
      </c>
      <c r="O47" s="14" t="s">
        <v>144</v>
      </c>
      <c r="P47" s="14" t="s">
        <v>146</v>
      </c>
    </row>
    <row r="48" spans="1:16" ht="19.5" customHeight="1" x14ac:dyDescent="0.2">
      <c r="A48" s="14" t="s">
        <v>148</v>
      </c>
      <c r="B48" s="51">
        <v>0.375</v>
      </c>
      <c r="C48" s="14" t="str">
        <f>予選リーグ成績表!O24</f>
        <v/>
      </c>
      <c r="D48" s="14"/>
      <c r="E48" s="14" t="s">
        <v>149</v>
      </c>
      <c r="F48" s="14"/>
      <c r="G48" s="14" t="str">
        <f>予選リーグ成績表!O52</f>
        <v/>
      </c>
      <c r="H48" s="14" t="s">
        <v>150</v>
      </c>
      <c r="I48" s="14" t="s">
        <v>150</v>
      </c>
      <c r="J48" s="51">
        <v>0.40277777777777773</v>
      </c>
      <c r="K48" s="14" t="str">
        <f>予選リーグ成績表!O108</f>
        <v/>
      </c>
      <c r="L48" s="14"/>
      <c r="M48" s="14" t="s">
        <v>149</v>
      </c>
      <c r="N48" s="14"/>
      <c r="O48" s="14" t="str">
        <f>予選リーグ成績表!O136</f>
        <v/>
      </c>
      <c r="P48" s="14" t="s">
        <v>148</v>
      </c>
    </row>
    <row r="49" spans="1:16" ht="19.5" customHeight="1" x14ac:dyDescent="0.2">
      <c r="A49" s="14" t="s">
        <v>151</v>
      </c>
      <c r="B49" s="51">
        <v>0.43055555555555558</v>
      </c>
      <c r="C49" s="14" t="str">
        <f>予選リーグ成績表!O24</f>
        <v/>
      </c>
      <c r="D49" s="14"/>
      <c r="E49" s="14" t="s">
        <v>149</v>
      </c>
      <c r="F49" s="14"/>
      <c r="G49" s="14" t="str">
        <f>予選リーグ成績表!O80</f>
        <v/>
      </c>
      <c r="H49" s="14" t="s">
        <v>152</v>
      </c>
      <c r="I49" s="14" t="s">
        <v>152</v>
      </c>
      <c r="J49" s="51">
        <v>0.45833333333333331</v>
      </c>
      <c r="K49" s="14" t="str">
        <f>予選リーグ成績表!O108</f>
        <v/>
      </c>
      <c r="L49" s="14"/>
      <c r="M49" s="14" t="s">
        <v>149</v>
      </c>
      <c r="N49" s="14"/>
      <c r="O49" s="14" t="str">
        <f>予選リーグ成績表!O164</f>
        <v/>
      </c>
      <c r="P49" s="14" t="s">
        <v>151</v>
      </c>
    </row>
    <row r="50" spans="1:16" ht="19.5" customHeight="1" x14ac:dyDescent="0.2">
      <c r="A50" s="14" t="s">
        <v>153</v>
      </c>
      <c r="B50" s="51">
        <v>0.4861111111111111</v>
      </c>
      <c r="C50" s="14" t="str">
        <f>予選リーグ成績表!O52</f>
        <v/>
      </c>
      <c r="D50" s="14"/>
      <c r="E50" s="14" t="s">
        <v>149</v>
      </c>
      <c r="F50" s="14"/>
      <c r="G50" s="14" t="str">
        <f>予選リーグ成績表!O80</f>
        <v/>
      </c>
      <c r="H50" s="14" t="s">
        <v>154</v>
      </c>
      <c r="I50" s="14" t="s">
        <v>154</v>
      </c>
      <c r="J50" s="51">
        <v>0.51388888888888895</v>
      </c>
      <c r="K50" s="14" t="str">
        <f>予選リーグ成績表!O136</f>
        <v/>
      </c>
      <c r="L50" s="14"/>
      <c r="M50" s="14" t="s">
        <v>149</v>
      </c>
      <c r="N50" s="14"/>
      <c r="O50" s="14" t="str">
        <f>予選リーグ成績表!O164</f>
        <v/>
      </c>
      <c r="P50" s="14" t="s">
        <v>153</v>
      </c>
    </row>
    <row r="51" spans="1:16" ht="24.75" customHeight="1" x14ac:dyDescent="0.2">
      <c r="A51" s="33"/>
      <c r="B51" s="52"/>
      <c r="C51" s="33"/>
      <c r="D51" s="33"/>
      <c r="E51" s="33"/>
      <c r="F51" s="33"/>
      <c r="G51" s="33"/>
      <c r="H51" s="33"/>
      <c r="I51" s="33"/>
      <c r="J51" s="52"/>
      <c r="K51" s="33"/>
      <c r="L51" s="33"/>
      <c r="M51" s="33"/>
      <c r="N51" s="33"/>
      <c r="O51" s="33"/>
      <c r="P51" s="33"/>
    </row>
    <row r="52" spans="1:16" ht="24.75" customHeight="1" x14ac:dyDescent="0.2">
      <c r="A52" s="81" t="s">
        <v>155</v>
      </c>
      <c r="B52" s="80"/>
      <c r="C52" s="80"/>
      <c r="D52" s="33"/>
      <c r="E52" s="33"/>
      <c r="F52" s="33"/>
      <c r="G52" s="33"/>
      <c r="H52" s="33"/>
      <c r="I52" s="33"/>
      <c r="J52" s="38"/>
      <c r="K52" s="33"/>
      <c r="L52" s="33"/>
      <c r="M52" s="33"/>
      <c r="N52" s="33"/>
      <c r="O52" s="33"/>
      <c r="P52" s="33"/>
    </row>
    <row r="53" spans="1:16" ht="15" customHeight="1" x14ac:dyDescent="0.2">
      <c r="A53" s="14"/>
      <c r="B53" s="14" t="s">
        <v>143</v>
      </c>
      <c r="C53" s="14" t="s">
        <v>144</v>
      </c>
      <c r="D53" s="14" t="s">
        <v>145</v>
      </c>
      <c r="E53" s="14"/>
      <c r="F53" s="14" t="s">
        <v>145</v>
      </c>
      <c r="G53" s="14" t="s">
        <v>144</v>
      </c>
      <c r="H53" s="14" t="s">
        <v>146</v>
      </c>
      <c r="I53" s="33"/>
      <c r="J53" s="33"/>
      <c r="K53" s="33"/>
      <c r="L53" s="33"/>
      <c r="M53" s="33"/>
      <c r="N53" s="33"/>
      <c r="O53" s="33"/>
      <c r="P53" s="33"/>
    </row>
    <row r="54" spans="1:16" ht="15" customHeight="1" x14ac:dyDescent="0.2">
      <c r="A54" s="74" t="s">
        <v>156</v>
      </c>
      <c r="B54" s="73">
        <v>0.54861111111111116</v>
      </c>
      <c r="C54" s="72" t="s">
        <v>198</v>
      </c>
      <c r="D54" s="39"/>
      <c r="E54" s="74" t="s">
        <v>149</v>
      </c>
      <c r="F54" s="39"/>
      <c r="G54" s="72" t="s">
        <v>199</v>
      </c>
      <c r="H54" s="74" t="s">
        <v>159</v>
      </c>
      <c r="I54" s="33"/>
      <c r="J54" s="76" t="s">
        <v>160</v>
      </c>
      <c r="K54" s="71"/>
      <c r="L54" s="33"/>
      <c r="M54" s="33"/>
      <c r="N54" s="33"/>
      <c r="O54" s="33"/>
      <c r="P54" s="33"/>
    </row>
    <row r="55" spans="1:16" ht="15" customHeight="1" x14ac:dyDescent="0.2">
      <c r="A55" s="68"/>
      <c r="B55" s="68"/>
      <c r="C55" s="68"/>
      <c r="D55" s="40"/>
      <c r="E55" s="68"/>
      <c r="F55" s="40"/>
      <c r="G55" s="68"/>
      <c r="H55" s="68"/>
      <c r="I55" s="33"/>
      <c r="J55" s="71"/>
      <c r="K55" s="71"/>
      <c r="L55" s="33"/>
      <c r="M55" s="86" t="s">
        <v>161</v>
      </c>
      <c r="N55" s="71"/>
      <c r="O55" s="71"/>
      <c r="P55" s="71"/>
    </row>
    <row r="56" spans="1:16" ht="15" customHeight="1" x14ac:dyDescent="0.2">
      <c r="A56" s="74" t="s">
        <v>162</v>
      </c>
      <c r="B56" s="73">
        <v>0.58333333333333337</v>
      </c>
      <c r="C56" s="72" t="s">
        <v>200</v>
      </c>
      <c r="D56" s="39"/>
      <c r="E56" s="74" t="s">
        <v>149</v>
      </c>
      <c r="F56" s="39"/>
      <c r="G56" s="72" t="s">
        <v>201</v>
      </c>
      <c r="H56" s="74" t="s">
        <v>156</v>
      </c>
      <c r="I56" s="33"/>
      <c r="J56" s="76" t="s">
        <v>165</v>
      </c>
      <c r="K56" s="71"/>
      <c r="L56" s="33"/>
      <c r="M56" s="71"/>
      <c r="N56" s="71"/>
      <c r="O56" s="71"/>
      <c r="P56" s="71"/>
    </row>
    <row r="57" spans="1:16" ht="15" customHeight="1" x14ac:dyDescent="0.2">
      <c r="A57" s="68"/>
      <c r="B57" s="68"/>
      <c r="C57" s="68"/>
      <c r="D57" s="40"/>
      <c r="E57" s="68"/>
      <c r="F57" s="40"/>
      <c r="G57" s="68"/>
      <c r="H57" s="68"/>
      <c r="I57" s="33"/>
      <c r="J57" s="71"/>
      <c r="K57" s="71"/>
      <c r="L57" s="33"/>
      <c r="M57" s="33"/>
      <c r="N57" s="33"/>
      <c r="O57" s="33"/>
      <c r="P57" s="33"/>
    </row>
    <row r="58" spans="1:16" ht="15" customHeight="1" x14ac:dyDescent="0.2">
      <c r="A58" s="74" t="s">
        <v>159</v>
      </c>
      <c r="B58" s="73">
        <v>0.61805555555555558</v>
      </c>
      <c r="C58" s="72" t="s">
        <v>202</v>
      </c>
      <c r="D58" s="39"/>
      <c r="E58" s="74" t="s">
        <v>149</v>
      </c>
      <c r="F58" s="39"/>
      <c r="G58" s="72" t="s">
        <v>203</v>
      </c>
      <c r="H58" s="74" t="s">
        <v>162</v>
      </c>
      <c r="I58" s="33"/>
      <c r="J58" s="76" t="s">
        <v>168</v>
      </c>
      <c r="K58" s="71"/>
      <c r="L58" s="33"/>
      <c r="M58" s="33"/>
      <c r="N58" s="33"/>
      <c r="O58" s="33"/>
      <c r="P58" s="33"/>
    </row>
    <row r="59" spans="1:16" ht="15" customHeight="1" x14ac:dyDescent="0.2">
      <c r="A59" s="68"/>
      <c r="B59" s="68"/>
      <c r="C59" s="68"/>
      <c r="D59" s="40"/>
      <c r="E59" s="68"/>
      <c r="F59" s="40"/>
      <c r="G59" s="68"/>
      <c r="H59" s="68"/>
      <c r="I59" s="33"/>
      <c r="J59" s="71"/>
      <c r="K59" s="71"/>
      <c r="L59" s="33"/>
      <c r="M59" s="33"/>
      <c r="N59" s="33"/>
      <c r="O59" s="33"/>
      <c r="P59" s="33"/>
    </row>
    <row r="60" spans="1:16" ht="24.75" customHeight="1" x14ac:dyDescent="0.2">
      <c r="A60" s="41"/>
      <c r="B60" s="42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1"/>
      <c r="O60" s="41"/>
      <c r="P60" s="41"/>
    </row>
    <row r="61" spans="1:16" ht="24.75" customHeight="1" x14ac:dyDescent="0.2">
      <c r="A61" s="84" t="s">
        <v>276</v>
      </c>
      <c r="B61" s="80"/>
      <c r="C61" s="80"/>
      <c r="D61" s="33" t="s">
        <v>1</v>
      </c>
      <c r="E61" s="33" t="s">
        <v>136</v>
      </c>
      <c r="F61" s="82" t="s">
        <v>91</v>
      </c>
      <c r="G61" s="80"/>
      <c r="H61" s="38" t="s">
        <v>138</v>
      </c>
      <c r="I61" s="33"/>
      <c r="J61" s="84"/>
      <c r="K61" s="80"/>
      <c r="L61" s="80"/>
      <c r="M61" s="33"/>
      <c r="N61" s="84"/>
      <c r="O61" s="80"/>
      <c r="P61" s="80"/>
    </row>
    <row r="62" spans="1:16" ht="19.5" customHeight="1" x14ac:dyDescent="0.2">
      <c r="A62" s="14" t="s">
        <v>207</v>
      </c>
      <c r="B62" s="14" t="s">
        <v>143</v>
      </c>
      <c r="C62" s="14" t="s">
        <v>144</v>
      </c>
      <c r="D62" s="14" t="s">
        <v>145</v>
      </c>
      <c r="E62" s="14"/>
      <c r="F62" s="14" t="s">
        <v>145</v>
      </c>
      <c r="G62" s="14" t="s">
        <v>144</v>
      </c>
      <c r="H62" s="14" t="s">
        <v>146</v>
      </c>
      <c r="I62" s="14" t="s">
        <v>208</v>
      </c>
      <c r="J62" s="14" t="s">
        <v>143</v>
      </c>
      <c r="K62" s="14" t="s">
        <v>144</v>
      </c>
      <c r="L62" s="14" t="s">
        <v>145</v>
      </c>
      <c r="M62" s="14"/>
      <c r="N62" s="14" t="s">
        <v>145</v>
      </c>
      <c r="O62" s="14" t="s">
        <v>144</v>
      </c>
      <c r="P62" s="14" t="s">
        <v>146</v>
      </c>
    </row>
    <row r="63" spans="1:16" ht="19.5" customHeight="1" x14ac:dyDescent="0.2">
      <c r="A63" s="14" t="s">
        <v>148</v>
      </c>
      <c r="B63" s="51">
        <v>0.375</v>
      </c>
      <c r="C63" s="14" t="str">
        <f>予選リーグ成績表!O25</f>
        <v/>
      </c>
      <c r="D63" s="14"/>
      <c r="E63" s="14" t="s">
        <v>149</v>
      </c>
      <c r="F63" s="14"/>
      <c r="G63" s="14" t="str">
        <f>予選リーグ成績表!O53</f>
        <v/>
      </c>
      <c r="H63" s="14" t="s">
        <v>150</v>
      </c>
      <c r="I63" s="14" t="s">
        <v>150</v>
      </c>
      <c r="J63" s="51">
        <v>0.40277777777777773</v>
      </c>
      <c r="K63" s="14" t="str">
        <f>予選リーグ成績表!O109</f>
        <v/>
      </c>
      <c r="L63" s="14"/>
      <c r="M63" s="14" t="s">
        <v>149</v>
      </c>
      <c r="N63" s="14"/>
      <c r="O63" s="14" t="str">
        <f>予選リーグ成績表!O137</f>
        <v/>
      </c>
      <c r="P63" s="14" t="s">
        <v>148</v>
      </c>
    </row>
    <row r="64" spans="1:16" ht="19.5" customHeight="1" x14ac:dyDescent="0.2">
      <c r="A64" s="14" t="s">
        <v>151</v>
      </c>
      <c r="B64" s="51">
        <v>0.43055555555555558</v>
      </c>
      <c r="C64" s="14" t="str">
        <f>予選リーグ成績表!O25</f>
        <v/>
      </c>
      <c r="D64" s="14"/>
      <c r="E64" s="14" t="s">
        <v>149</v>
      </c>
      <c r="F64" s="14"/>
      <c r="G64" s="14" t="str">
        <f>予選リーグ成績表!O81</f>
        <v/>
      </c>
      <c r="H64" s="14" t="s">
        <v>152</v>
      </c>
      <c r="I64" s="14" t="s">
        <v>152</v>
      </c>
      <c r="J64" s="51">
        <v>0.45833333333333331</v>
      </c>
      <c r="K64" s="14" t="str">
        <f>予選リーグ成績表!O109</f>
        <v/>
      </c>
      <c r="L64" s="14"/>
      <c r="M64" s="14" t="s">
        <v>149</v>
      </c>
      <c r="N64" s="14"/>
      <c r="O64" s="14" t="str">
        <f>予選リーグ成績表!O165</f>
        <v/>
      </c>
      <c r="P64" s="14" t="s">
        <v>151</v>
      </c>
    </row>
    <row r="65" spans="1:16" ht="19.5" customHeight="1" x14ac:dyDescent="0.2">
      <c r="A65" s="14" t="s">
        <v>153</v>
      </c>
      <c r="B65" s="51">
        <v>0.4861111111111111</v>
      </c>
      <c r="C65" s="14" t="str">
        <f>予選リーグ成績表!O53</f>
        <v/>
      </c>
      <c r="D65" s="14"/>
      <c r="E65" s="14" t="s">
        <v>149</v>
      </c>
      <c r="F65" s="14"/>
      <c r="G65" s="14" t="str">
        <f>予選リーグ成績表!O81</f>
        <v/>
      </c>
      <c r="H65" s="14" t="s">
        <v>154</v>
      </c>
      <c r="I65" s="14" t="s">
        <v>154</v>
      </c>
      <c r="J65" s="51">
        <v>0.51388888888888895</v>
      </c>
      <c r="K65" s="14" t="str">
        <f>予選リーグ成績表!O137</f>
        <v/>
      </c>
      <c r="L65" s="14"/>
      <c r="M65" s="14" t="s">
        <v>149</v>
      </c>
      <c r="N65" s="14"/>
      <c r="O65" s="14" t="str">
        <f>予選リーグ成績表!O165</f>
        <v/>
      </c>
      <c r="P65" s="14" t="s">
        <v>153</v>
      </c>
    </row>
    <row r="66" spans="1:16" ht="24.75" customHeight="1" x14ac:dyDescent="0.2">
      <c r="A66" s="33"/>
      <c r="B66" s="52"/>
      <c r="C66" s="33"/>
      <c r="D66" s="33"/>
      <c r="E66" s="33"/>
      <c r="F66" s="33"/>
      <c r="G66" s="33"/>
      <c r="H66" s="33"/>
      <c r="I66" s="33"/>
      <c r="J66" s="52"/>
      <c r="K66" s="33"/>
      <c r="L66" s="33"/>
      <c r="M66" s="33"/>
      <c r="N66" s="33"/>
      <c r="O66" s="33"/>
      <c r="P66" s="33"/>
    </row>
    <row r="67" spans="1:16" ht="24.75" customHeight="1" x14ac:dyDescent="0.2">
      <c r="A67" s="81" t="s">
        <v>155</v>
      </c>
      <c r="B67" s="80"/>
      <c r="C67" s="80"/>
      <c r="D67" s="33"/>
      <c r="E67" s="33"/>
      <c r="F67" s="33"/>
      <c r="G67" s="33"/>
      <c r="H67" s="33"/>
      <c r="I67" s="33"/>
      <c r="J67" s="38"/>
      <c r="K67" s="33"/>
      <c r="L67" s="33"/>
      <c r="M67" s="33"/>
      <c r="N67" s="33"/>
      <c r="O67" s="33"/>
      <c r="P67" s="33"/>
    </row>
    <row r="68" spans="1:16" ht="15" customHeight="1" x14ac:dyDescent="0.2">
      <c r="A68" s="14"/>
      <c r="B68" s="14" t="s">
        <v>143</v>
      </c>
      <c r="C68" s="14" t="s">
        <v>144</v>
      </c>
      <c r="D68" s="14" t="s">
        <v>145</v>
      </c>
      <c r="E68" s="14"/>
      <c r="F68" s="14" t="s">
        <v>145</v>
      </c>
      <c r="G68" s="14" t="s">
        <v>144</v>
      </c>
      <c r="H68" s="14" t="s">
        <v>146</v>
      </c>
      <c r="I68" s="33"/>
      <c r="J68" s="33"/>
      <c r="K68" s="33"/>
      <c r="L68" s="33"/>
      <c r="M68" s="33"/>
      <c r="N68" s="33"/>
      <c r="O68" s="33"/>
      <c r="P68" s="33"/>
    </row>
    <row r="69" spans="1:16" ht="15" customHeight="1" x14ac:dyDescent="0.2">
      <c r="A69" s="74" t="s">
        <v>156</v>
      </c>
      <c r="B69" s="73">
        <v>0.54861111111111116</v>
      </c>
      <c r="C69" s="72" t="s">
        <v>209</v>
      </c>
      <c r="D69" s="39"/>
      <c r="E69" s="74" t="s">
        <v>149</v>
      </c>
      <c r="F69" s="39"/>
      <c r="G69" s="72" t="s">
        <v>210</v>
      </c>
      <c r="H69" s="74" t="s">
        <v>159</v>
      </c>
      <c r="I69" s="33"/>
      <c r="J69" s="76" t="s">
        <v>160</v>
      </c>
      <c r="K69" s="71"/>
      <c r="L69" s="33"/>
      <c r="M69" s="33"/>
      <c r="N69" s="33"/>
      <c r="O69" s="33"/>
      <c r="P69" s="33"/>
    </row>
    <row r="70" spans="1:16" ht="15" customHeight="1" x14ac:dyDescent="0.2">
      <c r="A70" s="68"/>
      <c r="B70" s="68"/>
      <c r="C70" s="68"/>
      <c r="D70" s="40"/>
      <c r="E70" s="68"/>
      <c r="F70" s="40"/>
      <c r="G70" s="68"/>
      <c r="H70" s="68"/>
      <c r="I70" s="33"/>
      <c r="J70" s="71"/>
      <c r="K70" s="71"/>
      <c r="L70" s="33"/>
      <c r="M70" s="86" t="s">
        <v>161</v>
      </c>
      <c r="N70" s="71"/>
      <c r="O70" s="71"/>
      <c r="P70" s="71"/>
    </row>
    <row r="71" spans="1:16" ht="15" customHeight="1" x14ac:dyDescent="0.2">
      <c r="A71" s="74" t="s">
        <v>162</v>
      </c>
      <c r="B71" s="73">
        <v>0.58333333333333337</v>
      </c>
      <c r="C71" s="72" t="s">
        <v>211</v>
      </c>
      <c r="D71" s="39"/>
      <c r="E71" s="74" t="s">
        <v>149</v>
      </c>
      <c r="F71" s="39"/>
      <c r="G71" s="72" t="s">
        <v>212</v>
      </c>
      <c r="H71" s="74" t="s">
        <v>156</v>
      </c>
      <c r="I71" s="33"/>
      <c r="J71" s="76" t="s">
        <v>165</v>
      </c>
      <c r="K71" s="71"/>
      <c r="L71" s="33"/>
      <c r="M71" s="71"/>
      <c r="N71" s="71"/>
      <c r="O71" s="71"/>
      <c r="P71" s="71"/>
    </row>
    <row r="72" spans="1:16" ht="15" customHeight="1" x14ac:dyDescent="0.2">
      <c r="A72" s="68"/>
      <c r="B72" s="68"/>
      <c r="C72" s="68"/>
      <c r="D72" s="40"/>
      <c r="E72" s="68"/>
      <c r="F72" s="40"/>
      <c r="G72" s="68"/>
      <c r="H72" s="68"/>
      <c r="I72" s="33"/>
      <c r="J72" s="71"/>
      <c r="K72" s="71"/>
      <c r="L72" s="33"/>
      <c r="M72" s="33"/>
      <c r="N72" s="33"/>
      <c r="O72" s="33"/>
      <c r="P72" s="33"/>
    </row>
    <row r="73" spans="1:16" ht="15" customHeight="1" x14ac:dyDescent="0.2">
      <c r="A73" s="74" t="s">
        <v>159</v>
      </c>
      <c r="B73" s="73">
        <v>0.61805555555555558</v>
      </c>
      <c r="C73" s="72" t="s">
        <v>213</v>
      </c>
      <c r="D73" s="39"/>
      <c r="E73" s="74" t="s">
        <v>149</v>
      </c>
      <c r="F73" s="39"/>
      <c r="G73" s="72" t="s">
        <v>214</v>
      </c>
      <c r="H73" s="74" t="s">
        <v>162</v>
      </c>
      <c r="I73" s="33"/>
      <c r="J73" s="76" t="s">
        <v>168</v>
      </c>
      <c r="K73" s="71"/>
      <c r="L73" s="33"/>
      <c r="M73" s="33"/>
      <c r="N73" s="33"/>
      <c r="O73" s="33"/>
      <c r="P73" s="33"/>
    </row>
    <row r="74" spans="1:16" ht="15" customHeight="1" x14ac:dyDescent="0.2">
      <c r="A74" s="68"/>
      <c r="B74" s="68"/>
      <c r="C74" s="68"/>
      <c r="D74" s="40"/>
      <c r="E74" s="68"/>
      <c r="F74" s="40"/>
      <c r="G74" s="68"/>
      <c r="H74" s="68"/>
      <c r="I74" s="33"/>
      <c r="J74" s="71"/>
      <c r="K74" s="71"/>
      <c r="L74" s="33"/>
      <c r="M74" s="33"/>
      <c r="N74" s="33"/>
      <c r="O74" s="33"/>
      <c r="P74" s="33"/>
    </row>
    <row r="75" spans="1:16" ht="24.75" customHeight="1" x14ac:dyDescent="0.2">
      <c r="A75" s="41"/>
      <c r="B75" s="42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1"/>
      <c r="O75" s="41"/>
      <c r="P75" s="41"/>
    </row>
    <row r="76" spans="1:16" ht="24.75" customHeight="1" x14ac:dyDescent="0.2">
      <c r="A76" s="84" t="s">
        <v>283</v>
      </c>
      <c r="B76" s="80"/>
      <c r="C76" s="80"/>
      <c r="D76" s="33" t="s">
        <v>1</v>
      </c>
      <c r="E76" s="33" t="s">
        <v>136</v>
      </c>
      <c r="F76" s="82" t="s">
        <v>113</v>
      </c>
      <c r="G76" s="80"/>
      <c r="H76" s="38" t="s">
        <v>138</v>
      </c>
      <c r="I76" s="33"/>
      <c r="J76" s="84"/>
      <c r="K76" s="80"/>
      <c r="L76" s="80"/>
      <c r="M76" s="33"/>
      <c r="N76" s="84"/>
      <c r="O76" s="80"/>
      <c r="P76" s="80"/>
    </row>
    <row r="77" spans="1:16" ht="19.5" customHeight="1" x14ac:dyDescent="0.2">
      <c r="A77" s="14" t="s">
        <v>218</v>
      </c>
      <c r="B77" s="14" t="s">
        <v>143</v>
      </c>
      <c r="C77" s="14" t="s">
        <v>144</v>
      </c>
      <c r="D77" s="14" t="s">
        <v>145</v>
      </c>
      <c r="E77" s="14"/>
      <c r="F77" s="14" t="s">
        <v>145</v>
      </c>
      <c r="G77" s="14" t="s">
        <v>144</v>
      </c>
      <c r="H77" s="14" t="s">
        <v>146</v>
      </c>
      <c r="I77" s="14" t="s">
        <v>219</v>
      </c>
      <c r="J77" s="14" t="s">
        <v>143</v>
      </c>
      <c r="K77" s="14" t="s">
        <v>144</v>
      </c>
      <c r="L77" s="14" t="s">
        <v>145</v>
      </c>
      <c r="M77" s="14"/>
      <c r="N77" s="14" t="s">
        <v>145</v>
      </c>
      <c r="O77" s="14" t="s">
        <v>144</v>
      </c>
      <c r="P77" s="14" t="s">
        <v>146</v>
      </c>
    </row>
    <row r="78" spans="1:16" ht="19.5" customHeight="1" x14ac:dyDescent="0.2">
      <c r="A78" s="14" t="s">
        <v>148</v>
      </c>
      <c r="B78" s="51">
        <v>0.375</v>
      </c>
      <c r="C78" s="14" t="str">
        <f>予選リーグ成績表!O26</f>
        <v/>
      </c>
      <c r="D78" s="14"/>
      <c r="E78" s="14" t="s">
        <v>149</v>
      </c>
      <c r="F78" s="14"/>
      <c r="G78" s="14" t="str">
        <f>予選リーグ成績表!O54</f>
        <v/>
      </c>
      <c r="H78" s="14" t="s">
        <v>150</v>
      </c>
      <c r="I78" s="14" t="s">
        <v>150</v>
      </c>
      <c r="J78" s="51">
        <v>0.40277777777777773</v>
      </c>
      <c r="K78" s="14" t="str">
        <f>予選リーグ成績表!O110</f>
        <v/>
      </c>
      <c r="L78" s="14"/>
      <c r="M78" s="14" t="s">
        <v>149</v>
      </c>
      <c r="N78" s="14"/>
      <c r="O78" s="14" t="str">
        <f>予選リーグ成績表!O138</f>
        <v/>
      </c>
      <c r="P78" s="14" t="s">
        <v>148</v>
      </c>
    </row>
    <row r="79" spans="1:16" ht="19.5" customHeight="1" x14ac:dyDescent="0.2">
      <c r="A79" s="14" t="s">
        <v>151</v>
      </c>
      <c r="B79" s="51">
        <v>0.43055555555555558</v>
      </c>
      <c r="C79" s="14" t="str">
        <f>予選リーグ成績表!O26</f>
        <v/>
      </c>
      <c r="D79" s="14"/>
      <c r="E79" s="14" t="s">
        <v>149</v>
      </c>
      <c r="F79" s="14"/>
      <c r="G79" s="14" t="str">
        <f>予選リーグ成績表!O82</f>
        <v/>
      </c>
      <c r="H79" s="14" t="s">
        <v>152</v>
      </c>
      <c r="I79" s="14" t="s">
        <v>152</v>
      </c>
      <c r="J79" s="51">
        <v>0.45833333333333331</v>
      </c>
      <c r="K79" s="14" t="str">
        <f>予選リーグ成績表!O110</f>
        <v/>
      </c>
      <c r="L79" s="14"/>
      <c r="M79" s="14" t="s">
        <v>149</v>
      </c>
      <c r="N79" s="14"/>
      <c r="O79" s="14" t="str">
        <f>予選リーグ成績表!O166</f>
        <v/>
      </c>
      <c r="P79" s="14" t="s">
        <v>151</v>
      </c>
    </row>
    <row r="80" spans="1:16" ht="19.5" customHeight="1" x14ac:dyDescent="0.2">
      <c r="A80" s="14" t="s">
        <v>153</v>
      </c>
      <c r="B80" s="51">
        <v>0.4861111111111111</v>
      </c>
      <c r="C80" s="14" t="str">
        <f>予選リーグ成績表!O54</f>
        <v/>
      </c>
      <c r="D80" s="14"/>
      <c r="E80" s="14" t="s">
        <v>149</v>
      </c>
      <c r="F80" s="14"/>
      <c r="G80" s="14" t="str">
        <f>予選リーグ成績表!O82</f>
        <v/>
      </c>
      <c r="H80" s="14" t="s">
        <v>154</v>
      </c>
      <c r="I80" s="14" t="s">
        <v>154</v>
      </c>
      <c r="J80" s="51">
        <v>0.51388888888888895</v>
      </c>
      <c r="K80" s="14" t="str">
        <f>予選リーグ成績表!O138</f>
        <v/>
      </c>
      <c r="L80" s="14"/>
      <c r="M80" s="14" t="s">
        <v>149</v>
      </c>
      <c r="N80" s="14"/>
      <c r="O80" s="14" t="str">
        <f>予選リーグ成績表!O166</f>
        <v/>
      </c>
      <c r="P80" s="14" t="s">
        <v>153</v>
      </c>
    </row>
    <row r="81" spans="1:16" ht="24.75" customHeight="1" x14ac:dyDescent="0.2">
      <c r="A81" s="33"/>
      <c r="B81" s="52"/>
      <c r="C81" s="33"/>
      <c r="D81" s="33"/>
      <c r="E81" s="33"/>
      <c r="F81" s="33"/>
      <c r="G81" s="33"/>
      <c r="H81" s="33"/>
      <c r="I81" s="33"/>
      <c r="J81" s="52"/>
      <c r="K81" s="33"/>
      <c r="L81" s="33"/>
      <c r="M81" s="33"/>
      <c r="N81" s="33"/>
      <c r="O81" s="33"/>
      <c r="P81" s="33"/>
    </row>
    <row r="82" spans="1:16" ht="24.75" customHeight="1" x14ac:dyDescent="0.2">
      <c r="A82" s="81" t="s">
        <v>155</v>
      </c>
      <c r="B82" s="80"/>
      <c r="C82" s="80"/>
      <c r="D82" s="33"/>
      <c r="E82" s="33"/>
      <c r="F82" s="33"/>
      <c r="G82" s="33"/>
      <c r="H82" s="33"/>
      <c r="I82" s="33"/>
      <c r="J82" s="38"/>
      <c r="K82" s="33"/>
      <c r="L82" s="33"/>
      <c r="M82" s="33"/>
      <c r="N82" s="33"/>
      <c r="O82" s="33"/>
      <c r="P82" s="33"/>
    </row>
    <row r="83" spans="1:16" ht="15" customHeight="1" x14ac:dyDescent="0.2">
      <c r="A83" s="14"/>
      <c r="B83" s="14" t="s">
        <v>143</v>
      </c>
      <c r="C83" s="14" t="s">
        <v>144</v>
      </c>
      <c r="D83" s="14" t="s">
        <v>145</v>
      </c>
      <c r="E83" s="14"/>
      <c r="F83" s="14" t="s">
        <v>145</v>
      </c>
      <c r="G83" s="14" t="s">
        <v>144</v>
      </c>
      <c r="H83" s="14" t="s">
        <v>146</v>
      </c>
      <c r="I83" s="33"/>
      <c r="J83" s="33"/>
      <c r="K83" s="33"/>
      <c r="L83" s="33"/>
      <c r="M83" s="33"/>
      <c r="N83" s="33"/>
      <c r="O83" s="33"/>
      <c r="P83" s="33"/>
    </row>
    <row r="84" spans="1:16" ht="15" customHeight="1" x14ac:dyDescent="0.2">
      <c r="A84" s="74" t="s">
        <v>156</v>
      </c>
      <c r="B84" s="73">
        <v>0.54861111111111116</v>
      </c>
      <c r="C84" s="72" t="s">
        <v>220</v>
      </c>
      <c r="D84" s="39"/>
      <c r="E84" s="74" t="s">
        <v>149</v>
      </c>
      <c r="F84" s="39"/>
      <c r="G84" s="72" t="s">
        <v>221</v>
      </c>
      <c r="H84" s="74" t="s">
        <v>159</v>
      </c>
      <c r="I84" s="33"/>
      <c r="J84" s="76" t="s">
        <v>160</v>
      </c>
      <c r="K84" s="71"/>
      <c r="L84" s="33"/>
      <c r="M84" s="33"/>
      <c r="N84" s="33"/>
      <c r="O84" s="33"/>
      <c r="P84" s="33"/>
    </row>
    <row r="85" spans="1:16" ht="15" customHeight="1" x14ac:dyDescent="0.2">
      <c r="A85" s="68"/>
      <c r="B85" s="68"/>
      <c r="C85" s="68"/>
      <c r="D85" s="40"/>
      <c r="E85" s="68"/>
      <c r="F85" s="40"/>
      <c r="G85" s="68"/>
      <c r="H85" s="68"/>
      <c r="I85" s="33"/>
      <c r="J85" s="71"/>
      <c r="K85" s="71"/>
      <c r="L85" s="33"/>
      <c r="M85" s="86" t="s">
        <v>161</v>
      </c>
      <c r="N85" s="71"/>
      <c r="O85" s="71"/>
      <c r="P85" s="71"/>
    </row>
    <row r="86" spans="1:16" ht="15" customHeight="1" x14ac:dyDescent="0.2">
      <c r="A86" s="74" t="s">
        <v>162</v>
      </c>
      <c r="B86" s="73">
        <v>0.58333333333333337</v>
      </c>
      <c r="C86" s="72" t="s">
        <v>222</v>
      </c>
      <c r="D86" s="39"/>
      <c r="E86" s="74" t="s">
        <v>149</v>
      </c>
      <c r="F86" s="39"/>
      <c r="G86" s="72" t="s">
        <v>223</v>
      </c>
      <c r="H86" s="74" t="s">
        <v>156</v>
      </c>
      <c r="I86" s="33"/>
      <c r="J86" s="76" t="s">
        <v>165</v>
      </c>
      <c r="K86" s="71"/>
      <c r="L86" s="33"/>
      <c r="M86" s="71"/>
      <c r="N86" s="71"/>
      <c r="O86" s="71"/>
      <c r="P86" s="71"/>
    </row>
    <row r="87" spans="1:16" ht="15" customHeight="1" x14ac:dyDescent="0.2">
      <c r="A87" s="68"/>
      <c r="B87" s="68"/>
      <c r="C87" s="68"/>
      <c r="D87" s="40"/>
      <c r="E87" s="68"/>
      <c r="F87" s="40"/>
      <c r="G87" s="68"/>
      <c r="H87" s="68"/>
      <c r="I87" s="33"/>
      <c r="J87" s="71"/>
      <c r="K87" s="71"/>
      <c r="L87" s="33"/>
      <c r="M87" s="33"/>
      <c r="N87" s="33"/>
      <c r="O87" s="33"/>
      <c r="P87" s="33"/>
    </row>
    <row r="88" spans="1:16" ht="15" customHeight="1" x14ac:dyDescent="0.2">
      <c r="A88" s="74" t="s">
        <v>159</v>
      </c>
      <c r="B88" s="73">
        <v>0.61805555555555558</v>
      </c>
      <c r="C88" s="72" t="s">
        <v>224</v>
      </c>
      <c r="D88" s="39"/>
      <c r="E88" s="74" t="s">
        <v>149</v>
      </c>
      <c r="F88" s="39"/>
      <c r="G88" s="72" t="s">
        <v>225</v>
      </c>
      <c r="H88" s="74" t="s">
        <v>162</v>
      </c>
      <c r="I88" s="33"/>
      <c r="J88" s="76" t="s">
        <v>168</v>
      </c>
      <c r="K88" s="71"/>
      <c r="L88" s="33"/>
      <c r="M88" s="33"/>
      <c r="N88" s="33"/>
      <c r="O88" s="33"/>
      <c r="P88" s="33"/>
    </row>
    <row r="89" spans="1:16" ht="15" customHeight="1" x14ac:dyDescent="0.2">
      <c r="A89" s="68"/>
      <c r="B89" s="68"/>
      <c r="C89" s="68"/>
      <c r="D89" s="40"/>
      <c r="E89" s="68"/>
      <c r="F89" s="40"/>
      <c r="G89" s="68"/>
      <c r="H89" s="68"/>
      <c r="I89" s="33"/>
      <c r="J89" s="71"/>
      <c r="K89" s="71"/>
      <c r="L89" s="33"/>
      <c r="M89" s="33"/>
      <c r="N89" s="33"/>
      <c r="O89" s="33"/>
      <c r="P89" s="33"/>
    </row>
    <row r="90" spans="1:16" ht="24.75" customHeight="1" x14ac:dyDescent="0.2">
      <c r="A90" s="33"/>
      <c r="B90" s="38"/>
      <c r="C90" s="33"/>
      <c r="D90" s="33"/>
      <c r="E90" s="33"/>
      <c r="F90" s="33"/>
      <c r="G90" s="33"/>
      <c r="H90" s="33"/>
      <c r="I90" s="33"/>
      <c r="J90" s="38"/>
      <c r="K90" s="33"/>
      <c r="L90" s="33"/>
      <c r="M90" s="33"/>
      <c r="N90" s="33"/>
      <c r="O90" s="33"/>
      <c r="P90" s="33"/>
    </row>
    <row r="91" spans="1:16" ht="13.5" customHeight="1" x14ac:dyDescent="0.2">
      <c r="A91" s="43"/>
      <c r="B91" s="2"/>
      <c r="C91" s="43"/>
      <c r="D91" s="43"/>
      <c r="E91" s="43"/>
      <c r="F91" s="43"/>
      <c r="G91" s="43"/>
      <c r="H91" s="43"/>
      <c r="I91" s="43"/>
      <c r="J91" s="2"/>
      <c r="K91" s="43"/>
      <c r="L91" s="43"/>
      <c r="M91" s="43"/>
      <c r="N91" s="43"/>
      <c r="O91" s="43"/>
      <c r="P91" s="43"/>
    </row>
    <row r="92" spans="1:16" ht="13.5" customHeight="1" x14ac:dyDescent="0.2">
      <c r="A92" s="43"/>
      <c r="B92" s="2"/>
      <c r="C92" s="43"/>
      <c r="D92" s="43"/>
      <c r="E92" s="43"/>
      <c r="F92" s="43"/>
      <c r="G92" s="43"/>
      <c r="H92" s="43"/>
      <c r="I92" s="43"/>
      <c r="J92" s="2"/>
      <c r="K92" s="43"/>
      <c r="L92" s="43"/>
      <c r="M92" s="43"/>
      <c r="N92" s="43"/>
      <c r="O92" s="43"/>
      <c r="P92" s="43"/>
    </row>
    <row r="93" spans="1:16" ht="13.5" customHeight="1" x14ac:dyDescent="0.2">
      <c r="A93" s="43"/>
      <c r="B93" s="2"/>
      <c r="C93" s="43"/>
      <c r="D93" s="43"/>
      <c r="E93" s="43"/>
      <c r="F93" s="43"/>
      <c r="G93" s="43"/>
      <c r="H93" s="43"/>
      <c r="I93" s="43"/>
      <c r="J93" s="2"/>
      <c r="K93" s="43"/>
      <c r="L93" s="43"/>
      <c r="M93" s="43"/>
      <c r="N93" s="43"/>
      <c r="O93" s="43"/>
      <c r="P93" s="43"/>
    </row>
    <row r="94" spans="1:16" ht="13.5" customHeight="1" x14ac:dyDescent="0.2">
      <c r="A94" s="43"/>
      <c r="B94" s="2"/>
      <c r="C94" s="43"/>
      <c r="D94" s="43"/>
      <c r="E94" s="43"/>
      <c r="F94" s="43"/>
      <c r="G94" s="43"/>
      <c r="H94" s="43"/>
      <c r="I94" s="43"/>
      <c r="J94" s="2"/>
      <c r="K94" s="43"/>
      <c r="L94" s="43"/>
      <c r="M94" s="43"/>
      <c r="N94" s="43"/>
      <c r="O94" s="43"/>
      <c r="P94" s="43"/>
    </row>
    <row r="95" spans="1:16" ht="13.5" customHeight="1" x14ac:dyDescent="0.2">
      <c r="A95" s="43"/>
      <c r="B95" s="2"/>
      <c r="C95" s="43"/>
      <c r="D95" s="43"/>
      <c r="E95" s="43"/>
      <c r="F95" s="43"/>
      <c r="G95" s="43"/>
      <c r="H95" s="43"/>
      <c r="I95" s="43"/>
      <c r="J95" s="2"/>
      <c r="K95" s="43"/>
      <c r="L95" s="43"/>
      <c r="M95" s="43"/>
      <c r="N95" s="43"/>
      <c r="O95" s="43"/>
      <c r="P95" s="43"/>
    </row>
    <row r="96" spans="1:16" ht="13.5" customHeight="1" x14ac:dyDescent="0.2">
      <c r="A96" s="43"/>
      <c r="B96" s="2"/>
      <c r="C96" s="43"/>
      <c r="D96" s="43"/>
      <c r="E96" s="43"/>
      <c r="F96" s="43"/>
      <c r="G96" s="43"/>
      <c r="H96" s="43"/>
      <c r="I96" s="43"/>
      <c r="J96" s="2"/>
      <c r="K96" s="43"/>
      <c r="L96" s="43"/>
      <c r="M96" s="43"/>
      <c r="N96" s="43"/>
      <c r="O96" s="43"/>
      <c r="P96" s="43"/>
    </row>
    <row r="97" spans="1:16" ht="13.5" customHeight="1" x14ac:dyDescent="0.2">
      <c r="A97" s="43"/>
      <c r="B97" s="2"/>
      <c r="C97" s="43"/>
      <c r="D97" s="43"/>
      <c r="E97" s="43"/>
      <c r="F97" s="43"/>
      <c r="G97" s="43"/>
      <c r="H97" s="43"/>
      <c r="I97" s="43"/>
      <c r="J97" s="2"/>
      <c r="K97" s="43"/>
      <c r="L97" s="43"/>
      <c r="M97" s="43"/>
      <c r="N97" s="43"/>
      <c r="O97" s="43"/>
      <c r="P97" s="43"/>
    </row>
    <row r="98" spans="1:16" ht="13.5" customHeight="1" x14ac:dyDescent="0.2">
      <c r="A98" s="43"/>
      <c r="B98" s="2"/>
      <c r="C98" s="43"/>
      <c r="D98" s="43"/>
      <c r="E98" s="43"/>
      <c r="F98" s="43"/>
      <c r="G98" s="43"/>
      <c r="H98" s="43"/>
      <c r="I98" s="43"/>
      <c r="J98" s="2"/>
      <c r="K98" s="43"/>
      <c r="L98" s="43"/>
      <c r="M98" s="43"/>
      <c r="N98" s="43"/>
      <c r="O98" s="43"/>
      <c r="P98" s="43"/>
    </row>
    <row r="99" spans="1:16" ht="13.5" customHeight="1" x14ac:dyDescent="0.2">
      <c r="A99" s="43"/>
      <c r="B99" s="2"/>
      <c r="C99" s="43"/>
      <c r="D99" s="43"/>
      <c r="E99" s="43"/>
      <c r="F99" s="43"/>
      <c r="G99" s="43"/>
      <c r="H99" s="43"/>
      <c r="I99" s="43"/>
      <c r="J99" s="2"/>
      <c r="K99" s="43"/>
      <c r="L99" s="43"/>
      <c r="M99" s="43"/>
      <c r="N99" s="43"/>
      <c r="O99" s="43"/>
      <c r="P99" s="43"/>
    </row>
    <row r="100" spans="1:16" ht="13.5" customHeight="1" x14ac:dyDescent="0.2">
      <c r="A100" s="43"/>
      <c r="B100" s="2"/>
      <c r="C100" s="43"/>
      <c r="D100" s="43"/>
      <c r="E100" s="43"/>
      <c r="F100" s="43"/>
      <c r="G100" s="43"/>
      <c r="H100" s="43"/>
      <c r="I100" s="43"/>
      <c r="J100" s="2"/>
      <c r="K100" s="43"/>
      <c r="L100" s="43"/>
      <c r="M100" s="43"/>
      <c r="N100" s="43"/>
      <c r="O100" s="43"/>
      <c r="P100" s="43"/>
    </row>
  </sheetData>
  <mergeCells count="162">
    <mergeCell ref="A1:C1"/>
    <mergeCell ref="A7:C7"/>
    <mergeCell ref="A22:C22"/>
    <mergeCell ref="C24:C25"/>
    <mergeCell ref="C9:C10"/>
    <mergeCell ref="H11:H12"/>
    <mergeCell ref="G13:G14"/>
    <mergeCell ref="G11:G12"/>
    <mergeCell ref="H13:H14"/>
    <mergeCell ref="E11:E12"/>
    <mergeCell ref="G24:G25"/>
    <mergeCell ref="E13:E14"/>
    <mergeCell ref="A9:A10"/>
    <mergeCell ref="A11:A12"/>
    <mergeCell ref="B11:B12"/>
    <mergeCell ref="C11:C12"/>
    <mergeCell ref="B13:B14"/>
    <mergeCell ref="B9:B10"/>
    <mergeCell ref="C73:C74"/>
    <mergeCell ref="A73:A74"/>
    <mergeCell ref="A67:C67"/>
    <mergeCell ref="A71:A72"/>
    <mergeCell ref="A76:C76"/>
    <mergeCell ref="A16:C16"/>
    <mergeCell ref="A13:A14"/>
    <mergeCell ref="C13:C14"/>
    <mergeCell ref="A24:A25"/>
    <mergeCell ref="B24:B25"/>
    <mergeCell ref="B54:B55"/>
    <mergeCell ref="C54:C55"/>
    <mergeCell ref="C43:C44"/>
    <mergeCell ref="C39:C40"/>
    <mergeCell ref="C41:C42"/>
    <mergeCell ref="A41:A42"/>
    <mergeCell ref="B41:B42"/>
    <mergeCell ref="A56:A57"/>
    <mergeCell ref="B56:B57"/>
    <mergeCell ref="C56:C57"/>
    <mergeCell ref="A61:C61"/>
    <mergeCell ref="A58:A59"/>
    <mergeCell ref="B58:B59"/>
    <mergeCell ref="C58:C59"/>
    <mergeCell ref="M85:P86"/>
    <mergeCell ref="A26:A27"/>
    <mergeCell ref="A31:C31"/>
    <mergeCell ref="B26:B27"/>
    <mergeCell ref="C26:C27"/>
    <mergeCell ref="A28:A29"/>
    <mergeCell ref="B28:B29"/>
    <mergeCell ref="C28:C29"/>
    <mergeCell ref="A43:A44"/>
    <mergeCell ref="A39:A40"/>
    <mergeCell ref="G28:G29"/>
    <mergeCell ref="H26:H27"/>
    <mergeCell ref="B43:B44"/>
    <mergeCell ref="A52:C52"/>
    <mergeCell ref="A54:A55"/>
    <mergeCell ref="A46:C46"/>
    <mergeCell ref="A37:C37"/>
    <mergeCell ref="B39:B40"/>
    <mergeCell ref="C69:C70"/>
    <mergeCell ref="B69:B70"/>
    <mergeCell ref="B71:B72"/>
    <mergeCell ref="C71:C72"/>
    <mergeCell ref="A69:A70"/>
    <mergeCell ref="B73:B74"/>
    <mergeCell ref="A86:A87"/>
    <mergeCell ref="A88:A89"/>
    <mergeCell ref="B88:B89"/>
    <mergeCell ref="C88:C89"/>
    <mergeCell ref="A82:C82"/>
    <mergeCell ref="B86:B87"/>
    <mergeCell ref="C86:C87"/>
    <mergeCell ref="A84:A85"/>
    <mergeCell ref="B84:B85"/>
    <mergeCell ref="C84:C85"/>
    <mergeCell ref="J84:K85"/>
    <mergeCell ref="J86:K87"/>
    <mergeCell ref="J88:K89"/>
    <mergeCell ref="G9:G10"/>
    <mergeCell ref="H9:H10"/>
    <mergeCell ref="E9:E10"/>
    <mergeCell ref="J16:L16"/>
    <mergeCell ref="J9:K10"/>
    <mergeCell ref="E58:E59"/>
    <mergeCell ref="E56:E57"/>
    <mergeCell ref="E43:E44"/>
    <mergeCell ref="E54:E55"/>
    <mergeCell ref="E39:E40"/>
    <mergeCell ref="E24:E25"/>
    <mergeCell ref="E26:E27"/>
    <mergeCell ref="E28:E29"/>
    <mergeCell ref="E41:E42"/>
    <mergeCell ref="G84:G85"/>
    <mergeCell ref="E86:E87"/>
    <mergeCell ref="F31:G31"/>
    <mergeCell ref="H88:H89"/>
    <mergeCell ref="H84:H85"/>
    <mergeCell ref="H86:H87"/>
    <mergeCell ref="H28:H29"/>
    <mergeCell ref="H69:H70"/>
    <mergeCell ref="H58:H59"/>
    <mergeCell ref="G86:G87"/>
    <mergeCell ref="E88:E89"/>
    <mergeCell ref="E69:E70"/>
    <mergeCell ref="E71:E72"/>
    <mergeCell ref="E73:E74"/>
    <mergeCell ref="E84:E85"/>
    <mergeCell ref="G71:G72"/>
    <mergeCell ref="G88:G89"/>
    <mergeCell ref="G69:G70"/>
    <mergeCell ref="H71:H72"/>
    <mergeCell ref="J61:L61"/>
    <mergeCell ref="H41:H42"/>
    <mergeCell ref="G41:G42"/>
    <mergeCell ref="G54:G55"/>
    <mergeCell ref="G56:G57"/>
    <mergeCell ref="H73:H74"/>
    <mergeCell ref="G73:G74"/>
    <mergeCell ref="H39:H40"/>
    <mergeCell ref="J31:L31"/>
    <mergeCell ref="M55:P56"/>
    <mergeCell ref="J54:K55"/>
    <mergeCell ref="J56:K57"/>
    <mergeCell ref="J58:K59"/>
    <mergeCell ref="N31:P31"/>
    <mergeCell ref="J46:L46"/>
    <mergeCell ref="N61:P61"/>
    <mergeCell ref="F76:G76"/>
    <mergeCell ref="J76:L76"/>
    <mergeCell ref="J73:K74"/>
    <mergeCell ref="J43:K44"/>
    <mergeCell ref="F46:G46"/>
    <mergeCell ref="H43:H44"/>
    <mergeCell ref="G43:G44"/>
    <mergeCell ref="G58:G59"/>
    <mergeCell ref="H54:H55"/>
    <mergeCell ref="H56:H57"/>
    <mergeCell ref="J69:K70"/>
    <mergeCell ref="J71:K72"/>
    <mergeCell ref="N46:P46"/>
    <mergeCell ref="M40:P41"/>
    <mergeCell ref="N76:P76"/>
    <mergeCell ref="M70:P71"/>
    <mergeCell ref="F61:G61"/>
    <mergeCell ref="G39:G40"/>
    <mergeCell ref="J1:L1"/>
    <mergeCell ref="N1:P1"/>
    <mergeCell ref="F16:G16"/>
    <mergeCell ref="N16:P16"/>
    <mergeCell ref="F1:G1"/>
    <mergeCell ref="M10:P11"/>
    <mergeCell ref="J39:K40"/>
    <mergeCell ref="J41:K42"/>
    <mergeCell ref="M25:P26"/>
    <mergeCell ref="J24:K25"/>
    <mergeCell ref="J26:K27"/>
    <mergeCell ref="J28:K29"/>
    <mergeCell ref="J11:K12"/>
    <mergeCell ref="J13:K14"/>
    <mergeCell ref="H24:H25"/>
    <mergeCell ref="G26:G27"/>
  </mergeCells>
  <phoneticPr fontId="11"/>
  <printOptions horizontalCentered="1" verticalCentered="1"/>
  <pageMargins left="0.19685039370078741" right="0.19685039370078741" top="0.19685039370078741" bottom="0.19685039370078741" header="0" footer="0"/>
  <pageSetup paperSize="13" orientation="portrait"/>
  <rowBreaks count="1" manualBreakCount="1">
    <brk id="45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67"/>
  <sheetViews>
    <sheetView workbookViewId="0"/>
  </sheetViews>
  <sheetFormatPr defaultColWidth="14.44140625" defaultRowHeight="15" customHeight="1" x14ac:dyDescent="0.2"/>
  <cols>
    <col min="1" max="1" width="10.5546875" customWidth="1"/>
    <col min="2" max="10" width="3.5546875" customWidth="1"/>
    <col min="11" max="17" width="5.5546875" customWidth="1"/>
  </cols>
  <sheetData>
    <row r="1" spans="1:17" ht="13.5" customHeight="1" x14ac:dyDescent="0.2">
      <c r="A1" s="2" t="s">
        <v>295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8.5" customHeight="1" x14ac:dyDescent="0.2">
      <c r="A2" s="14" t="s">
        <v>144</v>
      </c>
      <c r="B2" s="90" t="str">
        <f>IF(A3="","",+A3)</f>
        <v/>
      </c>
      <c r="C2" s="89"/>
      <c r="D2" s="88"/>
      <c r="E2" s="90" t="str">
        <f>IF(A5="","",+A5)</f>
        <v/>
      </c>
      <c r="F2" s="89"/>
      <c r="G2" s="88"/>
      <c r="H2" s="90" t="str">
        <f>IF(A7="","",+A7)</f>
        <v/>
      </c>
      <c r="I2" s="89"/>
      <c r="J2" s="88"/>
      <c r="K2" s="35" t="s">
        <v>226</v>
      </c>
      <c r="L2" s="35" t="s">
        <v>227</v>
      </c>
      <c r="M2" s="35" t="s">
        <v>228</v>
      </c>
      <c r="N2" s="35" t="s">
        <v>229</v>
      </c>
      <c r="O2" s="35" t="s">
        <v>230</v>
      </c>
      <c r="P2" s="35" t="s">
        <v>231</v>
      </c>
      <c r="Q2" s="35" t="s">
        <v>232</v>
      </c>
    </row>
    <row r="3" spans="1:17" ht="13.5" customHeight="1" x14ac:dyDescent="0.2">
      <c r="A3" s="74" t="str">
        <f>予選リーグ成績表!O21</f>
        <v/>
      </c>
      <c r="B3" s="95"/>
      <c r="C3" s="78"/>
      <c r="D3" s="92"/>
      <c r="E3" s="95"/>
      <c r="F3" s="78"/>
      <c r="G3" s="92"/>
      <c r="H3" s="95"/>
      <c r="I3" s="78"/>
      <c r="J3" s="92"/>
      <c r="K3" s="74"/>
      <c r="L3" s="74"/>
      <c r="M3" s="74"/>
      <c r="N3" s="74"/>
      <c r="O3" s="74"/>
      <c r="P3" s="74"/>
      <c r="Q3" s="74"/>
    </row>
    <row r="4" spans="1:17" ht="13.5" customHeight="1" x14ac:dyDescent="0.2">
      <c r="A4" s="68"/>
      <c r="B4" s="93"/>
      <c r="C4" s="80"/>
      <c r="D4" s="94"/>
      <c r="E4" s="54"/>
      <c r="F4" s="32"/>
      <c r="G4" s="55"/>
      <c r="H4" s="54"/>
      <c r="I4" s="32"/>
      <c r="J4" s="55"/>
      <c r="K4" s="68"/>
      <c r="L4" s="68"/>
      <c r="M4" s="68"/>
      <c r="N4" s="68"/>
      <c r="O4" s="68"/>
      <c r="P4" s="68"/>
      <c r="Q4" s="68"/>
    </row>
    <row r="5" spans="1:17" ht="13.5" customHeight="1" x14ac:dyDescent="0.2">
      <c r="A5" s="74" t="str">
        <f>予選リーグ成績表!O49</f>
        <v/>
      </c>
      <c r="B5" s="95"/>
      <c r="C5" s="78"/>
      <c r="D5" s="92"/>
      <c r="E5" s="95"/>
      <c r="F5" s="78"/>
      <c r="G5" s="92"/>
      <c r="H5" s="95"/>
      <c r="I5" s="78"/>
      <c r="J5" s="92"/>
      <c r="K5" s="74"/>
      <c r="L5" s="74"/>
      <c r="M5" s="74"/>
      <c r="N5" s="74"/>
      <c r="O5" s="74"/>
      <c r="P5" s="74"/>
      <c r="Q5" s="74"/>
    </row>
    <row r="6" spans="1:17" ht="13.5" customHeight="1" x14ac:dyDescent="0.2">
      <c r="A6" s="68"/>
      <c r="B6" s="54"/>
      <c r="C6" s="32"/>
      <c r="D6" s="55"/>
      <c r="E6" s="93"/>
      <c r="F6" s="80"/>
      <c r="G6" s="94"/>
      <c r="H6" s="54"/>
      <c r="I6" s="32"/>
      <c r="J6" s="55"/>
      <c r="K6" s="68"/>
      <c r="L6" s="68"/>
      <c r="M6" s="68"/>
      <c r="N6" s="68"/>
      <c r="O6" s="68"/>
      <c r="P6" s="68"/>
      <c r="Q6" s="68"/>
    </row>
    <row r="7" spans="1:17" ht="13.5" customHeight="1" x14ac:dyDescent="0.2">
      <c r="A7" s="74" t="str">
        <f>予選リーグ成績表!O77</f>
        <v/>
      </c>
      <c r="B7" s="95"/>
      <c r="C7" s="78"/>
      <c r="D7" s="92"/>
      <c r="E7" s="95"/>
      <c r="F7" s="78"/>
      <c r="G7" s="92"/>
      <c r="H7" s="95"/>
      <c r="I7" s="78"/>
      <c r="J7" s="92"/>
      <c r="K7" s="74"/>
      <c r="L7" s="74"/>
      <c r="M7" s="74"/>
      <c r="N7" s="74"/>
      <c r="O7" s="74"/>
      <c r="P7" s="74"/>
      <c r="Q7" s="74"/>
    </row>
    <row r="8" spans="1:17" ht="13.5" customHeight="1" x14ac:dyDescent="0.2">
      <c r="A8" s="68"/>
      <c r="B8" s="54"/>
      <c r="C8" s="32"/>
      <c r="D8" s="55"/>
      <c r="E8" s="54"/>
      <c r="F8" s="32"/>
      <c r="G8" s="55"/>
      <c r="H8" s="93"/>
      <c r="I8" s="80"/>
      <c r="J8" s="94"/>
      <c r="K8" s="68"/>
      <c r="L8" s="68"/>
      <c r="M8" s="68"/>
      <c r="N8" s="68"/>
      <c r="O8" s="68"/>
      <c r="P8" s="68"/>
      <c r="Q8" s="68"/>
    </row>
    <row r="9" spans="1:17" ht="13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3.5" customHeight="1" x14ac:dyDescent="0.2">
      <c r="A10" s="2" t="s">
        <v>296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8.5" customHeight="1" x14ac:dyDescent="0.2">
      <c r="A11" s="14" t="s">
        <v>144</v>
      </c>
      <c r="B11" s="90" t="str">
        <f>IF(A12="","",+A12)</f>
        <v/>
      </c>
      <c r="C11" s="89"/>
      <c r="D11" s="88"/>
      <c r="E11" s="90" t="str">
        <f>IF(A14="","",+A14)</f>
        <v/>
      </c>
      <c r="F11" s="89"/>
      <c r="G11" s="88"/>
      <c r="H11" s="90" t="str">
        <f>IF(A16="","",+A16)</f>
        <v/>
      </c>
      <c r="I11" s="89"/>
      <c r="J11" s="88"/>
      <c r="K11" s="35" t="s">
        <v>226</v>
      </c>
      <c r="L11" s="35" t="s">
        <v>227</v>
      </c>
      <c r="M11" s="35" t="s">
        <v>228</v>
      </c>
      <c r="N11" s="35" t="s">
        <v>229</v>
      </c>
      <c r="O11" s="35" t="s">
        <v>230</v>
      </c>
      <c r="P11" s="35" t="s">
        <v>231</v>
      </c>
      <c r="Q11" s="35" t="s">
        <v>232</v>
      </c>
    </row>
    <row r="12" spans="1:17" ht="13.5" customHeight="1" x14ac:dyDescent="0.2">
      <c r="A12" s="74" t="str">
        <f>予選リーグ成績表!O105</f>
        <v/>
      </c>
      <c r="B12" s="95"/>
      <c r="C12" s="78"/>
      <c r="D12" s="92"/>
      <c r="E12" s="95"/>
      <c r="F12" s="78"/>
      <c r="G12" s="92"/>
      <c r="H12" s="95"/>
      <c r="I12" s="78"/>
      <c r="J12" s="92"/>
      <c r="K12" s="74"/>
      <c r="L12" s="74"/>
      <c r="M12" s="74"/>
      <c r="N12" s="74"/>
      <c r="O12" s="74"/>
      <c r="P12" s="74"/>
      <c r="Q12" s="74"/>
    </row>
    <row r="13" spans="1:17" ht="13.5" customHeight="1" x14ac:dyDescent="0.2">
      <c r="A13" s="68"/>
      <c r="B13" s="93"/>
      <c r="C13" s="80"/>
      <c r="D13" s="94"/>
      <c r="E13" s="54"/>
      <c r="F13" s="32"/>
      <c r="G13" s="55"/>
      <c r="H13" s="54"/>
      <c r="I13" s="32"/>
      <c r="J13" s="55"/>
      <c r="K13" s="68"/>
      <c r="L13" s="68"/>
      <c r="M13" s="68"/>
      <c r="N13" s="68"/>
      <c r="O13" s="68"/>
      <c r="P13" s="68"/>
      <c r="Q13" s="68"/>
    </row>
    <row r="14" spans="1:17" ht="13.5" customHeight="1" x14ac:dyDescent="0.2">
      <c r="A14" s="74" t="str">
        <f>予選リーグ成績表!O133</f>
        <v/>
      </c>
      <c r="B14" s="95"/>
      <c r="C14" s="78"/>
      <c r="D14" s="92"/>
      <c r="E14" s="95"/>
      <c r="F14" s="78"/>
      <c r="G14" s="92"/>
      <c r="H14" s="95"/>
      <c r="I14" s="78"/>
      <c r="J14" s="92"/>
      <c r="K14" s="74"/>
      <c r="L14" s="74"/>
      <c r="M14" s="74"/>
      <c r="N14" s="74"/>
      <c r="O14" s="74"/>
      <c r="P14" s="74"/>
      <c r="Q14" s="74"/>
    </row>
    <row r="15" spans="1:17" ht="13.5" customHeight="1" x14ac:dyDescent="0.2">
      <c r="A15" s="68"/>
      <c r="B15" s="54"/>
      <c r="C15" s="32"/>
      <c r="D15" s="55"/>
      <c r="E15" s="93"/>
      <c r="F15" s="80"/>
      <c r="G15" s="94"/>
      <c r="H15" s="54"/>
      <c r="I15" s="32"/>
      <c r="J15" s="55"/>
      <c r="K15" s="68"/>
      <c r="L15" s="68"/>
      <c r="M15" s="68"/>
      <c r="N15" s="68"/>
      <c r="O15" s="68"/>
      <c r="P15" s="68"/>
      <c r="Q15" s="68"/>
    </row>
    <row r="16" spans="1:17" ht="13.5" customHeight="1" x14ac:dyDescent="0.2">
      <c r="A16" s="74" t="str">
        <f>予選リーグ成績表!O161</f>
        <v/>
      </c>
      <c r="B16" s="95"/>
      <c r="C16" s="78"/>
      <c r="D16" s="92"/>
      <c r="E16" s="95"/>
      <c r="F16" s="78"/>
      <c r="G16" s="92"/>
      <c r="H16" s="95"/>
      <c r="I16" s="78"/>
      <c r="J16" s="92"/>
      <c r="K16" s="74"/>
      <c r="L16" s="74"/>
      <c r="M16" s="74"/>
      <c r="N16" s="74"/>
      <c r="O16" s="74"/>
      <c r="P16" s="74"/>
      <c r="Q16" s="74"/>
    </row>
    <row r="17" spans="1:17" ht="13.5" customHeight="1" x14ac:dyDescent="0.2">
      <c r="A17" s="68"/>
      <c r="B17" s="54"/>
      <c r="C17" s="32"/>
      <c r="D17" s="55"/>
      <c r="E17" s="54"/>
      <c r="F17" s="32"/>
      <c r="G17" s="55"/>
      <c r="H17" s="93"/>
      <c r="I17" s="80"/>
      <c r="J17" s="94"/>
      <c r="K17" s="68"/>
      <c r="L17" s="68"/>
      <c r="M17" s="68"/>
      <c r="N17" s="68"/>
      <c r="O17" s="68"/>
      <c r="P17" s="68"/>
      <c r="Q17" s="68"/>
    </row>
    <row r="18" spans="1:17" ht="13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3.5" customHeight="1" x14ac:dyDescent="0.2">
      <c r="A19" s="2" t="s">
        <v>233</v>
      </c>
      <c r="B19" s="2"/>
      <c r="C19" s="43"/>
      <c r="D19" s="2"/>
      <c r="E19" s="43"/>
      <c r="F19" s="2"/>
      <c r="G19" s="43"/>
      <c r="H19" s="43"/>
      <c r="I19" s="43"/>
      <c r="J19" s="2"/>
      <c r="K19" s="2"/>
      <c r="L19" s="2"/>
      <c r="M19" s="2"/>
      <c r="N19" s="2"/>
      <c r="O19" s="2"/>
      <c r="P19" s="2"/>
      <c r="Q19" s="2"/>
    </row>
    <row r="20" spans="1:17" ht="13.5" customHeight="1" x14ac:dyDescent="0.2">
      <c r="A20" s="48" t="s">
        <v>142</v>
      </c>
      <c r="B20" s="96" t="s">
        <v>145</v>
      </c>
      <c r="C20" s="89"/>
      <c r="D20" s="88"/>
      <c r="E20" s="96" t="s">
        <v>147</v>
      </c>
      <c r="F20" s="89"/>
      <c r="G20" s="88"/>
      <c r="H20" s="49"/>
      <c r="I20" s="43"/>
      <c r="J20" s="43"/>
      <c r="K20" s="2"/>
      <c r="L20" s="2"/>
      <c r="M20" s="2"/>
      <c r="N20" s="87" t="s">
        <v>297</v>
      </c>
      <c r="O20" s="89"/>
      <c r="P20" s="88"/>
      <c r="Q20" s="2"/>
    </row>
    <row r="21" spans="1:17" ht="13.5" customHeight="1" x14ac:dyDescent="0.2">
      <c r="A21" s="74" t="str">
        <f>+A3</f>
        <v/>
      </c>
      <c r="B21" s="39"/>
      <c r="C21" s="74" t="s">
        <v>149</v>
      </c>
      <c r="D21" s="39"/>
      <c r="E21" s="95" t="str">
        <f>+A14</f>
        <v/>
      </c>
      <c r="F21" s="78"/>
      <c r="G21" s="92"/>
      <c r="H21" s="49"/>
      <c r="I21" s="43"/>
      <c r="J21" s="2" t="s">
        <v>160</v>
      </c>
      <c r="K21" s="2"/>
      <c r="L21" s="2"/>
      <c r="M21" s="2"/>
      <c r="N21" s="14" t="s">
        <v>235</v>
      </c>
      <c r="O21" s="90" t="str">
        <f>IF(決勝リーグ成績表!D25="","",IF(B25-D25=0,IF(B26-D26&gt;0,A25,E25),IF(B25-D25&gt;0,A25,E25)))</f>
        <v/>
      </c>
      <c r="P21" s="88"/>
      <c r="Q21" s="2"/>
    </row>
    <row r="22" spans="1:17" ht="13.5" customHeight="1" x14ac:dyDescent="0.2">
      <c r="A22" s="68"/>
      <c r="B22" s="40"/>
      <c r="C22" s="68"/>
      <c r="D22" s="40"/>
      <c r="E22" s="93"/>
      <c r="F22" s="80"/>
      <c r="G22" s="94"/>
      <c r="H22" s="49"/>
      <c r="I22" s="43"/>
      <c r="J22" s="2"/>
      <c r="K22" s="2"/>
      <c r="L22" s="2"/>
      <c r="M22" s="2"/>
      <c r="N22" s="14" t="s">
        <v>236</v>
      </c>
      <c r="O22" s="90" t="str">
        <f>IF(決勝リーグ成績表!D25="","",IF(B25-D25=0,IF(B26-D26&lt;0,A25,E25),IF(B25-D25&lt;0,A25,E25)))</f>
        <v/>
      </c>
      <c r="P22" s="88"/>
      <c r="Q22" s="2"/>
    </row>
    <row r="23" spans="1:17" ht="13.5" customHeight="1" x14ac:dyDescent="0.2">
      <c r="A23" s="74" t="str">
        <f>+A5</f>
        <v/>
      </c>
      <c r="B23" s="39"/>
      <c r="C23" s="74" t="s">
        <v>149</v>
      </c>
      <c r="D23" s="39"/>
      <c r="E23" s="95" t="str">
        <f>+A16</f>
        <v/>
      </c>
      <c r="F23" s="78"/>
      <c r="G23" s="92"/>
      <c r="H23" s="49"/>
      <c r="I23" s="43"/>
      <c r="J23" s="2" t="s">
        <v>165</v>
      </c>
      <c r="K23" s="2"/>
      <c r="L23" s="2"/>
      <c r="M23" s="2"/>
      <c r="N23" s="14" t="s">
        <v>237</v>
      </c>
      <c r="O23" s="90" t="str">
        <f>IF(決勝リーグ成績表!D23="","",IF(B23-D23=0,IF(B24-D24&gt;0,A23,E23),IF(B23-D23&gt;0,A23,E23)))</f>
        <v/>
      </c>
      <c r="P23" s="88"/>
      <c r="Q23" s="2"/>
    </row>
    <row r="24" spans="1:17" ht="13.5" customHeight="1" x14ac:dyDescent="0.2">
      <c r="A24" s="68"/>
      <c r="B24" s="40"/>
      <c r="C24" s="68"/>
      <c r="D24" s="40"/>
      <c r="E24" s="93"/>
      <c r="F24" s="80"/>
      <c r="G24" s="94"/>
      <c r="H24" s="49"/>
      <c r="I24" s="43"/>
      <c r="J24" s="2"/>
      <c r="K24" s="2"/>
      <c r="L24" s="2"/>
      <c r="M24" s="2"/>
      <c r="N24" s="14" t="s">
        <v>238</v>
      </c>
      <c r="O24" s="90" t="str">
        <f>IF(決勝リーグ成績表!D23="","",IF(B23-D23=0,IF(B24-D24&lt;0,A23,E23),IF(B23-D23&lt;0,A23,E23)))</f>
        <v/>
      </c>
      <c r="P24" s="88"/>
      <c r="Q24" s="2"/>
    </row>
    <row r="25" spans="1:17" ht="13.5" customHeight="1" x14ac:dyDescent="0.2">
      <c r="A25" s="74" t="str">
        <f>+A7</f>
        <v/>
      </c>
      <c r="B25" s="39"/>
      <c r="C25" s="74" t="s">
        <v>149</v>
      </c>
      <c r="D25" s="39"/>
      <c r="E25" s="95" t="str">
        <f>+A12</f>
        <v/>
      </c>
      <c r="F25" s="78"/>
      <c r="G25" s="92"/>
      <c r="H25" s="43"/>
      <c r="I25" s="43"/>
      <c r="J25" s="2" t="s">
        <v>168</v>
      </c>
      <c r="K25" s="2"/>
      <c r="L25" s="2"/>
      <c r="M25" s="2"/>
      <c r="N25" s="14" t="s">
        <v>239</v>
      </c>
      <c r="O25" s="90" t="str">
        <f>IF(決勝リーグ成績表!D21="","",IF(B21-D21=0,IF(B22-D22&gt;0,A21,E21),IF(B21-D21&gt;0,A21,E21)))</f>
        <v/>
      </c>
      <c r="P25" s="88"/>
      <c r="Q25" s="2"/>
    </row>
    <row r="26" spans="1:17" ht="13.5" customHeight="1" x14ac:dyDescent="0.2">
      <c r="A26" s="68"/>
      <c r="B26" s="40"/>
      <c r="C26" s="68"/>
      <c r="D26" s="40"/>
      <c r="E26" s="93"/>
      <c r="F26" s="80"/>
      <c r="G26" s="94"/>
      <c r="H26" s="2"/>
      <c r="I26" s="2"/>
      <c r="J26" s="2"/>
      <c r="K26" s="2"/>
      <c r="L26" s="2"/>
      <c r="M26" s="2"/>
      <c r="N26" s="14" t="s">
        <v>240</v>
      </c>
      <c r="O26" s="90" t="str">
        <f>IF(決勝リーグ成績表!D21="","",IF(B21-D21=0,IF(B22-D22&lt;0,A21,E21),IF(B21-D21&lt;0,A21,E21)))</f>
        <v/>
      </c>
      <c r="P26" s="88"/>
      <c r="Q26" s="2"/>
    </row>
    <row r="27" spans="1:17" ht="13.5" customHeight="1" x14ac:dyDescent="0.2">
      <c r="A27" s="2"/>
      <c r="B27" s="2" t="s">
        <v>241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3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3.5" customHeight="1" x14ac:dyDescent="0.2">
      <c r="A29" s="2" t="s">
        <v>298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8.5" customHeight="1" x14ac:dyDescent="0.2">
      <c r="A30" s="14" t="s">
        <v>144</v>
      </c>
      <c r="B30" s="90" t="str">
        <f>IF(A31="","",+A31)</f>
        <v/>
      </c>
      <c r="C30" s="89"/>
      <c r="D30" s="88"/>
      <c r="E30" s="90" t="str">
        <f>IF(A33="","",+A33)</f>
        <v/>
      </c>
      <c r="F30" s="89"/>
      <c r="G30" s="88"/>
      <c r="H30" s="90" t="str">
        <f>IF(A35="","",+A35)</f>
        <v/>
      </c>
      <c r="I30" s="89"/>
      <c r="J30" s="88"/>
      <c r="K30" s="35" t="s">
        <v>226</v>
      </c>
      <c r="L30" s="35" t="s">
        <v>227</v>
      </c>
      <c r="M30" s="35" t="s">
        <v>228</v>
      </c>
      <c r="N30" s="35" t="s">
        <v>229</v>
      </c>
      <c r="O30" s="35" t="s">
        <v>230</v>
      </c>
      <c r="P30" s="35" t="s">
        <v>231</v>
      </c>
      <c r="Q30" s="35" t="s">
        <v>232</v>
      </c>
    </row>
    <row r="31" spans="1:17" ht="13.5" customHeight="1" x14ac:dyDescent="0.2">
      <c r="A31" s="74" t="str">
        <f>予選リーグ成績表!O22</f>
        <v/>
      </c>
      <c r="B31" s="95"/>
      <c r="C31" s="78"/>
      <c r="D31" s="92"/>
      <c r="E31" s="95"/>
      <c r="F31" s="78"/>
      <c r="G31" s="92"/>
      <c r="H31" s="95"/>
      <c r="I31" s="78"/>
      <c r="J31" s="92"/>
      <c r="K31" s="74"/>
      <c r="L31" s="74"/>
      <c r="M31" s="74"/>
      <c r="N31" s="74"/>
      <c r="O31" s="74"/>
      <c r="P31" s="74"/>
      <c r="Q31" s="74"/>
    </row>
    <row r="32" spans="1:17" ht="13.5" customHeight="1" x14ac:dyDescent="0.2">
      <c r="A32" s="68"/>
      <c r="B32" s="93"/>
      <c r="C32" s="80"/>
      <c r="D32" s="94"/>
      <c r="E32" s="54"/>
      <c r="F32" s="32"/>
      <c r="G32" s="55"/>
      <c r="H32" s="54"/>
      <c r="I32" s="32"/>
      <c r="J32" s="55"/>
      <c r="K32" s="68"/>
      <c r="L32" s="68"/>
      <c r="M32" s="68"/>
      <c r="N32" s="68"/>
      <c r="O32" s="68"/>
      <c r="P32" s="68"/>
      <c r="Q32" s="68"/>
    </row>
    <row r="33" spans="1:17" ht="13.5" customHeight="1" x14ac:dyDescent="0.2">
      <c r="A33" s="74" t="str">
        <f>予選リーグ成績表!O50</f>
        <v/>
      </c>
      <c r="B33" s="95"/>
      <c r="C33" s="78"/>
      <c r="D33" s="92"/>
      <c r="E33" s="95"/>
      <c r="F33" s="78"/>
      <c r="G33" s="92"/>
      <c r="H33" s="95"/>
      <c r="I33" s="78"/>
      <c r="J33" s="92"/>
      <c r="K33" s="74"/>
      <c r="L33" s="74"/>
      <c r="M33" s="74"/>
      <c r="N33" s="74"/>
      <c r="O33" s="74"/>
      <c r="P33" s="74"/>
      <c r="Q33" s="74"/>
    </row>
    <row r="34" spans="1:17" ht="13.5" customHeight="1" x14ac:dyDescent="0.2">
      <c r="A34" s="68"/>
      <c r="B34" s="54"/>
      <c r="C34" s="32"/>
      <c r="D34" s="55"/>
      <c r="E34" s="93"/>
      <c r="F34" s="80"/>
      <c r="G34" s="94"/>
      <c r="H34" s="54"/>
      <c r="I34" s="32"/>
      <c r="J34" s="55"/>
      <c r="K34" s="68"/>
      <c r="L34" s="68"/>
      <c r="M34" s="68"/>
      <c r="N34" s="68"/>
      <c r="O34" s="68"/>
      <c r="P34" s="68"/>
      <c r="Q34" s="68"/>
    </row>
    <row r="35" spans="1:17" ht="13.5" customHeight="1" x14ac:dyDescent="0.2">
      <c r="A35" s="74" t="str">
        <f>予選リーグ成績表!O78</f>
        <v/>
      </c>
      <c r="B35" s="95"/>
      <c r="C35" s="78"/>
      <c r="D35" s="92"/>
      <c r="E35" s="95"/>
      <c r="F35" s="78"/>
      <c r="G35" s="92"/>
      <c r="H35" s="95"/>
      <c r="I35" s="78"/>
      <c r="J35" s="92"/>
      <c r="K35" s="74"/>
      <c r="L35" s="74"/>
      <c r="M35" s="74"/>
      <c r="N35" s="74"/>
      <c r="O35" s="74"/>
      <c r="P35" s="74"/>
      <c r="Q35" s="74"/>
    </row>
    <row r="36" spans="1:17" ht="13.5" customHeight="1" x14ac:dyDescent="0.2">
      <c r="A36" s="68"/>
      <c r="B36" s="54"/>
      <c r="C36" s="32"/>
      <c r="D36" s="55"/>
      <c r="E36" s="54"/>
      <c r="F36" s="32"/>
      <c r="G36" s="55"/>
      <c r="H36" s="93"/>
      <c r="I36" s="80"/>
      <c r="J36" s="94"/>
      <c r="K36" s="68"/>
      <c r="L36" s="68"/>
      <c r="M36" s="68"/>
      <c r="N36" s="68"/>
      <c r="O36" s="68"/>
      <c r="P36" s="68"/>
      <c r="Q36" s="68"/>
    </row>
    <row r="37" spans="1:17" ht="13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3.5" customHeight="1" x14ac:dyDescent="0.2">
      <c r="A38" s="2" t="s">
        <v>299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28.5" customHeight="1" x14ac:dyDescent="0.2">
      <c r="A39" s="14" t="s">
        <v>144</v>
      </c>
      <c r="B39" s="90" t="str">
        <f>IF(A40="","",+A40)</f>
        <v/>
      </c>
      <c r="C39" s="89"/>
      <c r="D39" s="88"/>
      <c r="E39" s="90" t="str">
        <f>IF(A42="","",+A42)</f>
        <v/>
      </c>
      <c r="F39" s="89"/>
      <c r="G39" s="88"/>
      <c r="H39" s="90" t="str">
        <f>IF(A44="","",+A44)</f>
        <v/>
      </c>
      <c r="I39" s="89"/>
      <c r="J39" s="88"/>
      <c r="K39" s="35" t="s">
        <v>226</v>
      </c>
      <c r="L39" s="35" t="s">
        <v>227</v>
      </c>
      <c r="M39" s="35" t="s">
        <v>228</v>
      </c>
      <c r="N39" s="35" t="s">
        <v>229</v>
      </c>
      <c r="O39" s="35" t="s">
        <v>230</v>
      </c>
      <c r="P39" s="35" t="s">
        <v>231</v>
      </c>
      <c r="Q39" s="35" t="s">
        <v>232</v>
      </c>
    </row>
    <row r="40" spans="1:17" ht="13.5" customHeight="1" x14ac:dyDescent="0.2">
      <c r="A40" s="74" t="str">
        <f>予選リーグ成績表!O106</f>
        <v/>
      </c>
      <c r="B40" s="95"/>
      <c r="C40" s="78"/>
      <c r="D40" s="92"/>
      <c r="E40" s="95"/>
      <c r="F40" s="78"/>
      <c r="G40" s="92"/>
      <c r="H40" s="95"/>
      <c r="I40" s="78"/>
      <c r="J40" s="92"/>
      <c r="K40" s="74"/>
      <c r="L40" s="74"/>
      <c r="M40" s="74"/>
      <c r="N40" s="74"/>
      <c r="O40" s="74"/>
      <c r="P40" s="74"/>
      <c r="Q40" s="74"/>
    </row>
    <row r="41" spans="1:17" ht="13.5" customHeight="1" x14ac:dyDescent="0.2">
      <c r="A41" s="68"/>
      <c r="B41" s="93"/>
      <c r="C41" s="80"/>
      <c r="D41" s="94"/>
      <c r="E41" s="54"/>
      <c r="F41" s="32"/>
      <c r="G41" s="55"/>
      <c r="H41" s="54"/>
      <c r="I41" s="32"/>
      <c r="J41" s="55"/>
      <c r="K41" s="68"/>
      <c r="L41" s="68"/>
      <c r="M41" s="68"/>
      <c r="N41" s="68"/>
      <c r="O41" s="68"/>
      <c r="P41" s="68"/>
      <c r="Q41" s="68"/>
    </row>
    <row r="42" spans="1:17" ht="13.5" customHeight="1" x14ac:dyDescent="0.2">
      <c r="A42" s="74" t="str">
        <f>予選リーグ成績表!O134</f>
        <v/>
      </c>
      <c r="B42" s="95"/>
      <c r="C42" s="78"/>
      <c r="D42" s="92"/>
      <c r="E42" s="95"/>
      <c r="F42" s="78"/>
      <c r="G42" s="92"/>
      <c r="H42" s="95"/>
      <c r="I42" s="78"/>
      <c r="J42" s="92"/>
      <c r="K42" s="74"/>
      <c r="L42" s="74"/>
      <c r="M42" s="74"/>
      <c r="N42" s="74"/>
      <c r="O42" s="74"/>
      <c r="P42" s="74"/>
      <c r="Q42" s="74"/>
    </row>
    <row r="43" spans="1:17" ht="13.5" customHeight="1" x14ac:dyDescent="0.2">
      <c r="A43" s="68"/>
      <c r="B43" s="54"/>
      <c r="C43" s="32"/>
      <c r="D43" s="55"/>
      <c r="E43" s="93"/>
      <c r="F43" s="80"/>
      <c r="G43" s="94"/>
      <c r="H43" s="54"/>
      <c r="I43" s="32"/>
      <c r="J43" s="55"/>
      <c r="K43" s="68"/>
      <c r="L43" s="68"/>
      <c r="M43" s="68"/>
      <c r="N43" s="68"/>
      <c r="O43" s="68"/>
      <c r="P43" s="68"/>
      <c r="Q43" s="68"/>
    </row>
    <row r="44" spans="1:17" ht="13.5" customHeight="1" x14ac:dyDescent="0.2">
      <c r="A44" s="74" t="str">
        <f>予選リーグ成績表!O162</f>
        <v/>
      </c>
      <c r="B44" s="95"/>
      <c r="C44" s="78"/>
      <c r="D44" s="92"/>
      <c r="E44" s="95"/>
      <c r="F44" s="78"/>
      <c r="G44" s="92"/>
      <c r="H44" s="95"/>
      <c r="I44" s="78"/>
      <c r="J44" s="92"/>
      <c r="K44" s="74"/>
      <c r="L44" s="74"/>
      <c r="M44" s="74"/>
      <c r="N44" s="74"/>
      <c r="O44" s="74"/>
      <c r="P44" s="74"/>
      <c r="Q44" s="74"/>
    </row>
    <row r="45" spans="1:17" ht="13.5" customHeight="1" x14ac:dyDescent="0.2">
      <c r="A45" s="68"/>
      <c r="B45" s="54"/>
      <c r="C45" s="32"/>
      <c r="D45" s="55"/>
      <c r="E45" s="54"/>
      <c r="F45" s="32"/>
      <c r="G45" s="55"/>
      <c r="H45" s="93"/>
      <c r="I45" s="80"/>
      <c r="J45" s="94"/>
      <c r="K45" s="68"/>
      <c r="L45" s="68"/>
      <c r="M45" s="68"/>
      <c r="N45" s="68"/>
      <c r="O45" s="68"/>
      <c r="P45" s="68"/>
      <c r="Q45" s="68"/>
    </row>
    <row r="46" spans="1:17" ht="13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3.5" customHeight="1" x14ac:dyDescent="0.2">
      <c r="A47" s="2" t="s">
        <v>233</v>
      </c>
      <c r="B47" s="2"/>
      <c r="C47" s="43"/>
      <c r="D47" s="2"/>
      <c r="E47" s="43"/>
      <c r="F47" s="2"/>
      <c r="G47" s="43"/>
      <c r="H47" s="43"/>
      <c r="I47" s="43"/>
      <c r="J47" s="2"/>
      <c r="K47" s="2"/>
      <c r="L47" s="2"/>
      <c r="M47" s="2"/>
      <c r="N47" s="2"/>
      <c r="O47" s="2"/>
      <c r="P47" s="2"/>
      <c r="Q47" s="2"/>
    </row>
    <row r="48" spans="1:17" ht="13.5" customHeight="1" x14ac:dyDescent="0.2">
      <c r="A48" s="48" t="s">
        <v>173</v>
      </c>
      <c r="B48" s="96" t="s">
        <v>145</v>
      </c>
      <c r="C48" s="89"/>
      <c r="D48" s="88"/>
      <c r="E48" s="96" t="s">
        <v>174</v>
      </c>
      <c r="F48" s="89"/>
      <c r="G48" s="88"/>
      <c r="H48" s="49"/>
      <c r="I48" s="43"/>
      <c r="J48" s="43"/>
      <c r="K48" s="2"/>
      <c r="L48" s="2"/>
      <c r="M48" s="2"/>
      <c r="N48" s="87" t="s">
        <v>300</v>
      </c>
      <c r="O48" s="89"/>
      <c r="P48" s="88"/>
      <c r="Q48" s="2"/>
    </row>
    <row r="49" spans="1:17" ht="13.5" customHeight="1" x14ac:dyDescent="0.2">
      <c r="A49" s="74" t="str">
        <f>+A31</f>
        <v/>
      </c>
      <c r="B49" s="39"/>
      <c r="C49" s="74" t="s">
        <v>149</v>
      </c>
      <c r="D49" s="39"/>
      <c r="E49" s="95" t="str">
        <f>+A44</f>
        <v/>
      </c>
      <c r="F49" s="78"/>
      <c r="G49" s="92"/>
      <c r="H49" s="49"/>
      <c r="I49" s="43"/>
      <c r="J49" s="2" t="s">
        <v>160</v>
      </c>
      <c r="K49" s="2"/>
      <c r="L49" s="2"/>
      <c r="M49" s="2"/>
      <c r="N49" s="14" t="s">
        <v>235</v>
      </c>
      <c r="O49" s="90" t="str">
        <f>IF(決勝リーグ成績表!D53="","",IF(B53-D53=0,IF(B54-D54&gt;0,A53,E53),IF(B53-D53&gt;0,A53,E53)))</f>
        <v/>
      </c>
      <c r="P49" s="88"/>
      <c r="Q49" s="2"/>
    </row>
    <row r="50" spans="1:17" ht="13.5" customHeight="1" x14ac:dyDescent="0.2">
      <c r="A50" s="68"/>
      <c r="B50" s="40"/>
      <c r="C50" s="68"/>
      <c r="D50" s="40"/>
      <c r="E50" s="93"/>
      <c r="F50" s="80"/>
      <c r="G50" s="94"/>
      <c r="H50" s="49"/>
      <c r="I50" s="43"/>
      <c r="J50" s="2"/>
      <c r="K50" s="2"/>
      <c r="L50" s="2"/>
      <c r="M50" s="2"/>
      <c r="N50" s="14" t="s">
        <v>236</v>
      </c>
      <c r="O50" s="90" t="str">
        <f>IF(決勝リーグ成績表!D53="","",IF(B53-D53=0,IF(B54-D54&lt;0,A53,E53),IF(B53-D53&lt;0,A53,E53)))</f>
        <v/>
      </c>
      <c r="P50" s="88"/>
      <c r="Q50" s="2"/>
    </row>
    <row r="51" spans="1:17" ht="13.5" customHeight="1" x14ac:dyDescent="0.2">
      <c r="A51" s="74" t="str">
        <f>+A35</f>
        <v/>
      </c>
      <c r="B51" s="39"/>
      <c r="C51" s="74" t="s">
        <v>149</v>
      </c>
      <c r="D51" s="39"/>
      <c r="E51" s="95" t="str">
        <f>+A42</f>
        <v/>
      </c>
      <c r="F51" s="78"/>
      <c r="G51" s="92"/>
      <c r="H51" s="49"/>
      <c r="I51" s="43"/>
      <c r="J51" s="2" t="s">
        <v>165</v>
      </c>
      <c r="K51" s="2"/>
      <c r="L51" s="2"/>
      <c r="M51" s="2"/>
      <c r="N51" s="14" t="s">
        <v>237</v>
      </c>
      <c r="O51" s="90" t="str">
        <f>IF(決勝リーグ成績表!D51="","",IF(B51-D51=0,IF(B52-D52&gt;0,A51,E51),IF(B51-D51&gt;0,A51,E51)))</f>
        <v/>
      </c>
      <c r="P51" s="88"/>
      <c r="Q51" s="2"/>
    </row>
    <row r="52" spans="1:17" ht="13.5" customHeight="1" x14ac:dyDescent="0.2">
      <c r="A52" s="68"/>
      <c r="B52" s="40"/>
      <c r="C52" s="68"/>
      <c r="D52" s="40"/>
      <c r="E52" s="93"/>
      <c r="F52" s="80"/>
      <c r="G52" s="94"/>
      <c r="H52" s="49"/>
      <c r="I52" s="43"/>
      <c r="J52" s="2"/>
      <c r="K52" s="2"/>
      <c r="L52" s="2"/>
      <c r="M52" s="2"/>
      <c r="N52" s="14" t="s">
        <v>238</v>
      </c>
      <c r="O52" s="90" t="str">
        <f>IF(決勝リーグ成績表!D51="","",IF(B51-D51=0,IF(B52-D52&lt;0,A51,E51),IF(B51-D51&lt;0,A51,E51)))</f>
        <v/>
      </c>
      <c r="P52" s="88"/>
      <c r="Q52" s="2"/>
    </row>
    <row r="53" spans="1:17" ht="13.5" customHeight="1" x14ac:dyDescent="0.2">
      <c r="A53" s="74" t="str">
        <f>+A33</f>
        <v/>
      </c>
      <c r="B53" s="39"/>
      <c r="C53" s="74" t="s">
        <v>149</v>
      </c>
      <c r="D53" s="39"/>
      <c r="E53" s="95" t="str">
        <f>+A40</f>
        <v/>
      </c>
      <c r="F53" s="78"/>
      <c r="G53" s="92"/>
      <c r="H53" s="43"/>
      <c r="I53" s="43"/>
      <c r="J53" s="2" t="s">
        <v>168</v>
      </c>
      <c r="K53" s="2"/>
      <c r="L53" s="2"/>
      <c r="M53" s="2"/>
      <c r="N53" s="14" t="s">
        <v>239</v>
      </c>
      <c r="O53" s="90" t="str">
        <f>IF(決勝リーグ成績表!D49="","",IF(B49-D49=0,IF(B50-D50&gt;0,A49,E49),IF(B49-D49&gt;0,A49,E49)))</f>
        <v/>
      </c>
      <c r="P53" s="88"/>
      <c r="Q53" s="2"/>
    </row>
    <row r="54" spans="1:17" ht="13.5" customHeight="1" x14ac:dyDescent="0.2">
      <c r="A54" s="68"/>
      <c r="B54" s="40"/>
      <c r="C54" s="68"/>
      <c r="D54" s="40"/>
      <c r="E54" s="93"/>
      <c r="F54" s="80"/>
      <c r="G54" s="94"/>
      <c r="H54" s="2"/>
      <c r="I54" s="2"/>
      <c r="J54" s="2"/>
      <c r="K54" s="2"/>
      <c r="L54" s="2"/>
      <c r="M54" s="2"/>
      <c r="N54" s="14" t="s">
        <v>240</v>
      </c>
      <c r="O54" s="90" t="str">
        <f>IF(決勝リーグ成績表!D49="","",IF(B49-D49=0,IF(B50-D50&lt;0,A49,E49),IF(B49-D49&lt;0,A49,E49)))</f>
        <v/>
      </c>
      <c r="P54" s="88"/>
      <c r="Q54" s="2"/>
    </row>
    <row r="55" spans="1:17" ht="13.5" customHeight="1" x14ac:dyDescent="0.2">
      <c r="A55" s="2"/>
      <c r="B55" s="2" t="s">
        <v>241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3.5" customHeight="1" x14ac:dyDescent="0.2">
      <c r="A57" s="2" t="s">
        <v>301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8.5" customHeight="1" x14ac:dyDescent="0.2">
      <c r="A58" s="14" t="s">
        <v>144</v>
      </c>
      <c r="B58" s="90" t="str">
        <f>IF(A59="","",+A59)</f>
        <v/>
      </c>
      <c r="C58" s="89"/>
      <c r="D58" s="88"/>
      <c r="E58" s="90" t="str">
        <f>IF(A61="","",+A61)</f>
        <v/>
      </c>
      <c r="F58" s="89"/>
      <c r="G58" s="88"/>
      <c r="H58" s="90" t="str">
        <f>IF(A63="","",+A63)</f>
        <v/>
      </c>
      <c r="I58" s="89"/>
      <c r="J58" s="88"/>
      <c r="K58" s="35" t="s">
        <v>226</v>
      </c>
      <c r="L58" s="35" t="s">
        <v>227</v>
      </c>
      <c r="M58" s="35" t="s">
        <v>228</v>
      </c>
      <c r="N58" s="35" t="s">
        <v>229</v>
      </c>
      <c r="O58" s="35" t="s">
        <v>230</v>
      </c>
      <c r="P58" s="35" t="s">
        <v>231</v>
      </c>
      <c r="Q58" s="35" t="s">
        <v>232</v>
      </c>
    </row>
    <row r="59" spans="1:17" ht="13.5" customHeight="1" x14ac:dyDescent="0.2">
      <c r="A59" s="74" t="str">
        <f>予選リーグ成績表!O23</f>
        <v/>
      </c>
      <c r="B59" s="95"/>
      <c r="C59" s="78"/>
      <c r="D59" s="92"/>
      <c r="E59" s="95"/>
      <c r="F59" s="78"/>
      <c r="G59" s="92"/>
      <c r="H59" s="95"/>
      <c r="I59" s="78"/>
      <c r="J59" s="92"/>
      <c r="K59" s="74"/>
      <c r="L59" s="74"/>
      <c r="M59" s="74"/>
      <c r="N59" s="74"/>
      <c r="O59" s="74"/>
      <c r="P59" s="74"/>
      <c r="Q59" s="74"/>
    </row>
    <row r="60" spans="1:17" ht="13.5" customHeight="1" x14ac:dyDescent="0.2">
      <c r="A60" s="68"/>
      <c r="B60" s="93"/>
      <c r="C60" s="80"/>
      <c r="D60" s="94"/>
      <c r="E60" s="54"/>
      <c r="F60" s="32"/>
      <c r="G60" s="55"/>
      <c r="H60" s="54"/>
      <c r="I60" s="32"/>
      <c r="J60" s="55"/>
      <c r="K60" s="68"/>
      <c r="L60" s="68"/>
      <c r="M60" s="68"/>
      <c r="N60" s="68"/>
      <c r="O60" s="68"/>
      <c r="P60" s="68"/>
      <c r="Q60" s="68"/>
    </row>
    <row r="61" spans="1:17" ht="13.5" customHeight="1" x14ac:dyDescent="0.2">
      <c r="A61" s="74" t="str">
        <f>予選リーグ成績表!O51</f>
        <v/>
      </c>
      <c r="B61" s="95"/>
      <c r="C61" s="78"/>
      <c r="D61" s="92"/>
      <c r="E61" s="95"/>
      <c r="F61" s="78"/>
      <c r="G61" s="92"/>
      <c r="H61" s="95"/>
      <c r="I61" s="78"/>
      <c r="J61" s="92"/>
      <c r="K61" s="74"/>
      <c r="L61" s="74"/>
      <c r="M61" s="74"/>
      <c r="N61" s="74"/>
      <c r="O61" s="74"/>
      <c r="P61" s="74"/>
      <c r="Q61" s="74"/>
    </row>
    <row r="62" spans="1:17" ht="13.5" customHeight="1" x14ac:dyDescent="0.2">
      <c r="A62" s="68"/>
      <c r="B62" s="54"/>
      <c r="C62" s="32"/>
      <c r="D62" s="55"/>
      <c r="E62" s="93"/>
      <c r="F62" s="80"/>
      <c r="G62" s="94"/>
      <c r="H62" s="54"/>
      <c r="I62" s="32"/>
      <c r="J62" s="55"/>
      <c r="K62" s="68"/>
      <c r="L62" s="68"/>
      <c r="M62" s="68"/>
      <c r="N62" s="68"/>
      <c r="O62" s="68"/>
      <c r="P62" s="68"/>
      <c r="Q62" s="68"/>
    </row>
    <row r="63" spans="1:17" ht="13.5" customHeight="1" x14ac:dyDescent="0.2">
      <c r="A63" s="74" t="str">
        <f>予選リーグ成績表!O79</f>
        <v/>
      </c>
      <c r="B63" s="95"/>
      <c r="C63" s="78"/>
      <c r="D63" s="92"/>
      <c r="E63" s="95"/>
      <c r="F63" s="78"/>
      <c r="G63" s="92"/>
      <c r="H63" s="95"/>
      <c r="I63" s="78"/>
      <c r="J63" s="92"/>
      <c r="K63" s="74"/>
      <c r="L63" s="74"/>
      <c r="M63" s="74"/>
      <c r="N63" s="74"/>
      <c r="O63" s="74"/>
      <c r="P63" s="74"/>
      <c r="Q63" s="74"/>
    </row>
    <row r="64" spans="1:17" ht="13.5" customHeight="1" x14ac:dyDescent="0.2">
      <c r="A64" s="68"/>
      <c r="B64" s="54"/>
      <c r="C64" s="32"/>
      <c r="D64" s="55"/>
      <c r="E64" s="54"/>
      <c r="F64" s="32"/>
      <c r="G64" s="55"/>
      <c r="H64" s="93"/>
      <c r="I64" s="80"/>
      <c r="J64" s="94"/>
      <c r="K64" s="68"/>
      <c r="L64" s="68"/>
      <c r="M64" s="68"/>
      <c r="N64" s="68"/>
      <c r="O64" s="68"/>
      <c r="P64" s="68"/>
      <c r="Q64" s="68"/>
    </row>
    <row r="65" spans="1:17" ht="13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3.5" customHeight="1" x14ac:dyDescent="0.2">
      <c r="A66" s="2" t="s">
        <v>302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28.5" customHeight="1" x14ac:dyDescent="0.2">
      <c r="A67" s="14" t="s">
        <v>144</v>
      </c>
      <c r="B67" s="90" t="str">
        <f>IF(A68="","",+A68)</f>
        <v/>
      </c>
      <c r="C67" s="89"/>
      <c r="D67" s="88"/>
      <c r="E67" s="90" t="str">
        <f>IF(A70="","",+A70)</f>
        <v/>
      </c>
      <c r="F67" s="89"/>
      <c r="G67" s="88"/>
      <c r="H67" s="90" t="str">
        <f>IF(A72="","",+A72)</f>
        <v/>
      </c>
      <c r="I67" s="89"/>
      <c r="J67" s="88"/>
      <c r="K67" s="35" t="s">
        <v>226</v>
      </c>
      <c r="L67" s="35" t="s">
        <v>227</v>
      </c>
      <c r="M67" s="35" t="s">
        <v>228</v>
      </c>
      <c r="N67" s="35" t="s">
        <v>229</v>
      </c>
      <c r="O67" s="35" t="s">
        <v>230</v>
      </c>
      <c r="P67" s="35" t="s">
        <v>231</v>
      </c>
      <c r="Q67" s="35" t="s">
        <v>232</v>
      </c>
    </row>
    <row r="68" spans="1:17" ht="13.5" customHeight="1" x14ac:dyDescent="0.2">
      <c r="A68" s="74" t="str">
        <f>予選リーグ成績表!O107</f>
        <v/>
      </c>
      <c r="B68" s="95"/>
      <c r="C68" s="78"/>
      <c r="D68" s="92"/>
      <c r="E68" s="95"/>
      <c r="F68" s="78"/>
      <c r="G68" s="92"/>
      <c r="H68" s="95"/>
      <c r="I68" s="78"/>
      <c r="J68" s="92"/>
      <c r="K68" s="74"/>
      <c r="L68" s="74"/>
      <c r="M68" s="74"/>
      <c r="N68" s="74"/>
      <c r="O68" s="74"/>
      <c r="P68" s="74"/>
      <c r="Q68" s="74"/>
    </row>
    <row r="69" spans="1:17" ht="13.5" customHeight="1" x14ac:dyDescent="0.2">
      <c r="A69" s="68"/>
      <c r="B69" s="93"/>
      <c r="C69" s="80"/>
      <c r="D69" s="94"/>
      <c r="E69" s="54"/>
      <c r="F69" s="32"/>
      <c r="G69" s="55"/>
      <c r="H69" s="54"/>
      <c r="I69" s="32"/>
      <c r="J69" s="55"/>
      <c r="K69" s="68"/>
      <c r="L69" s="68"/>
      <c r="M69" s="68"/>
      <c r="N69" s="68"/>
      <c r="O69" s="68"/>
      <c r="P69" s="68"/>
      <c r="Q69" s="68"/>
    </row>
    <row r="70" spans="1:17" ht="13.5" customHeight="1" x14ac:dyDescent="0.2">
      <c r="A70" s="74" t="str">
        <f>予選リーグ成績表!O135</f>
        <v/>
      </c>
      <c r="B70" s="95"/>
      <c r="C70" s="78"/>
      <c r="D70" s="92"/>
      <c r="E70" s="95"/>
      <c r="F70" s="78"/>
      <c r="G70" s="92"/>
      <c r="H70" s="95"/>
      <c r="I70" s="78"/>
      <c r="J70" s="92"/>
      <c r="K70" s="74"/>
      <c r="L70" s="74"/>
      <c r="M70" s="74"/>
      <c r="N70" s="74"/>
      <c r="O70" s="74"/>
      <c r="P70" s="74"/>
      <c r="Q70" s="74"/>
    </row>
    <row r="71" spans="1:17" ht="13.5" customHeight="1" x14ac:dyDescent="0.2">
      <c r="A71" s="68"/>
      <c r="B71" s="54"/>
      <c r="C71" s="32"/>
      <c r="D71" s="55"/>
      <c r="E71" s="93"/>
      <c r="F71" s="80"/>
      <c r="G71" s="94"/>
      <c r="H71" s="54"/>
      <c r="I71" s="32"/>
      <c r="J71" s="55"/>
      <c r="K71" s="68"/>
      <c r="L71" s="68"/>
      <c r="M71" s="68"/>
      <c r="N71" s="68"/>
      <c r="O71" s="68"/>
      <c r="P71" s="68"/>
      <c r="Q71" s="68"/>
    </row>
    <row r="72" spans="1:17" ht="13.5" customHeight="1" x14ac:dyDescent="0.2">
      <c r="A72" s="74" t="str">
        <f>予選リーグ成績表!O163</f>
        <v/>
      </c>
      <c r="B72" s="95"/>
      <c r="C72" s="78"/>
      <c r="D72" s="92"/>
      <c r="E72" s="95"/>
      <c r="F72" s="78"/>
      <c r="G72" s="92"/>
      <c r="H72" s="95"/>
      <c r="I72" s="78"/>
      <c r="J72" s="92"/>
      <c r="K72" s="74"/>
      <c r="L72" s="74"/>
      <c r="M72" s="74"/>
      <c r="N72" s="74"/>
      <c r="O72" s="74"/>
      <c r="P72" s="74"/>
      <c r="Q72" s="74"/>
    </row>
    <row r="73" spans="1:17" ht="13.5" customHeight="1" x14ac:dyDescent="0.2">
      <c r="A73" s="68"/>
      <c r="B73" s="54"/>
      <c r="C73" s="32"/>
      <c r="D73" s="55"/>
      <c r="E73" s="54"/>
      <c r="F73" s="32"/>
      <c r="G73" s="55"/>
      <c r="H73" s="93"/>
      <c r="I73" s="80"/>
      <c r="J73" s="94"/>
      <c r="K73" s="68"/>
      <c r="L73" s="68"/>
      <c r="M73" s="68"/>
      <c r="N73" s="68"/>
      <c r="O73" s="68"/>
      <c r="P73" s="68"/>
      <c r="Q73" s="68"/>
    </row>
    <row r="74" spans="1:17" ht="13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3.5" customHeight="1" x14ac:dyDescent="0.2">
      <c r="A75" s="2" t="s">
        <v>233</v>
      </c>
      <c r="B75" s="2"/>
      <c r="C75" s="43"/>
      <c r="D75" s="2"/>
      <c r="E75" s="43"/>
      <c r="F75" s="2"/>
      <c r="G75" s="43"/>
      <c r="H75" s="43"/>
      <c r="I75" s="43"/>
      <c r="J75" s="2"/>
      <c r="K75" s="2"/>
      <c r="L75" s="2"/>
      <c r="M75" s="2"/>
      <c r="N75" s="2"/>
      <c r="O75" s="2"/>
      <c r="P75" s="2"/>
      <c r="Q75" s="2"/>
    </row>
    <row r="76" spans="1:17" ht="13.5" customHeight="1" x14ac:dyDescent="0.2">
      <c r="A76" s="48" t="s">
        <v>185</v>
      </c>
      <c r="B76" s="96" t="s">
        <v>145</v>
      </c>
      <c r="C76" s="89"/>
      <c r="D76" s="88"/>
      <c r="E76" s="96" t="s">
        <v>186</v>
      </c>
      <c r="F76" s="89"/>
      <c r="G76" s="88"/>
      <c r="H76" s="49"/>
      <c r="I76" s="43"/>
      <c r="J76" s="43"/>
      <c r="K76" s="2"/>
      <c r="L76" s="2"/>
      <c r="M76" s="2"/>
      <c r="N76" s="87" t="s">
        <v>303</v>
      </c>
      <c r="O76" s="89"/>
      <c r="P76" s="88"/>
      <c r="Q76" s="2"/>
    </row>
    <row r="77" spans="1:17" ht="13.5" customHeight="1" x14ac:dyDescent="0.2">
      <c r="A77" s="97" t="str">
        <f>+A59</f>
        <v/>
      </c>
      <c r="B77" s="39"/>
      <c r="C77" s="74" t="s">
        <v>149</v>
      </c>
      <c r="D77" s="39"/>
      <c r="E77" s="95" t="str">
        <f>+A72</f>
        <v/>
      </c>
      <c r="F77" s="78"/>
      <c r="G77" s="92"/>
      <c r="H77" s="49"/>
      <c r="I77" s="43"/>
      <c r="J77" s="2" t="s">
        <v>160</v>
      </c>
      <c r="K77" s="2"/>
      <c r="L77" s="2"/>
      <c r="M77" s="2"/>
      <c r="N77" s="14" t="s">
        <v>235</v>
      </c>
      <c r="O77" s="87" t="str">
        <f>IF(決勝リーグ成績表!D81="","",IF(B81-D81=0,IF(B82-D82&gt;0,A81,E81),IF(B81-D81&gt;0,A81,E81)))</f>
        <v/>
      </c>
      <c r="P77" s="88"/>
      <c r="Q77" s="2"/>
    </row>
    <row r="78" spans="1:17" ht="13.5" customHeight="1" x14ac:dyDescent="0.2">
      <c r="A78" s="68"/>
      <c r="B78" s="40"/>
      <c r="C78" s="68"/>
      <c r="D78" s="40"/>
      <c r="E78" s="93"/>
      <c r="F78" s="80"/>
      <c r="G78" s="94"/>
      <c r="H78" s="49"/>
      <c r="I78" s="43"/>
      <c r="J78" s="2"/>
      <c r="K78" s="2"/>
      <c r="L78" s="2"/>
      <c r="M78" s="2"/>
      <c r="N78" s="14" t="s">
        <v>236</v>
      </c>
      <c r="O78" s="87" t="str">
        <f>IF(決勝リーグ成績表!D81="","",IF(B81-D81=0,IF(B82-D82&lt;0,A81,E81),IF(B81-D81&lt;0,A81,E81)))</f>
        <v/>
      </c>
      <c r="P78" s="88"/>
      <c r="Q78" s="2"/>
    </row>
    <row r="79" spans="1:17" ht="13.5" customHeight="1" x14ac:dyDescent="0.2">
      <c r="A79" s="74" t="str">
        <f>+A63</f>
        <v/>
      </c>
      <c r="B79" s="39"/>
      <c r="C79" s="74" t="s">
        <v>149</v>
      </c>
      <c r="D79" s="39"/>
      <c r="E79" s="95" t="str">
        <f>+A70</f>
        <v/>
      </c>
      <c r="F79" s="78"/>
      <c r="G79" s="92"/>
      <c r="H79" s="49"/>
      <c r="I79" s="43"/>
      <c r="J79" s="2" t="s">
        <v>165</v>
      </c>
      <c r="K79" s="2"/>
      <c r="L79" s="2"/>
      <c r="M79" s="2"/>
      <c r="N79" s="14" t="s">
        <v>237</v>
      </c>
      <c r="O79" s="87" t="str">
        <f>IF(決勝リーグ成績表!D79="","",IF(B79-D79=0,IF(B80-D80&gt;0,A79,E79),IF(B79-D79&gt;0,A79,E79)))</f>
        <v/>
      </c>
      <c r="P79" s="88"/>
      <c r="Q79" s="2"/>
    </row>
    <row r="80" spans="1:17" ht="13.5" customHeight="1" x14ac:dyDescent="0.2">
      <c r="A80" s="68"/>
      <c r="B80" s="40"/>
      <c r="C80" s="68"/>
      <c r="D80" s="40"/>
      <c r="E80" s="93"/>
      <c r="F80" s="80"/>
      <c r="G80" s="94"/>
      <c r="H80" s="49"/>
      <c r="I80" s="43"/>
      <c r="J80" s="2"/>
      <c r="K80" s="2"/>
      <c r="L80" s="2"/>
      <c r="M80" s="2"/>
      <c r="N80" s="14" t="s">
        <v>238</v>
      </c>
      <c r="O80" s="87" t="str">
        <f>IF(決勝リーグ成績表!D79="","",IF(B79-D79=0,IF(B80-D80&lt;0,A79,E79),IF(B79-D79&lt;0,A79,E79)))</f>
        <v/>
      </c>
      <c r="P80" s="88"/>
      <c r="Q80" s="2"/>
    </row>
    <row r="81" spans="1:17" ht="13.5" customHeight="1" x14ac:dyDescent="0.2">
      <c r="A81" s="74" t="str">
        <f>+A61</f>
        <v/>
      </c>
      <c r="B81" s="39"/>
      <c r="C81" s="74" t="s">
        <v>149</v>
      </c>
      <c r="D81" s="39"/>
      <c r="E81" s="95" t="str">
        <f>+A68</f>
        <v/>
      </c>
      <c r="F81" s="78"/>
      <c r="G81" s="92"/>
      <c r="H81" s="43"/>
      <c r="I81" s="43"/>
      <c r="J81" s="2" t="s">
        <v>168</v>
      </c>
      <c r="K81" s="2"/>
      <c r="L81" s="2"/>
      <c r="M81" s="2"/>
      <c r="N81" s="14" t="s">
        <v>239</v>
      </c>
      <c r="O81" s="87" t="str">
        <f>IF(決勝リーグ成績表!D77="","",IF(B77-D77=0,IF(B78-D78&gt;0,A77,E77),IF(B77-D77&gt;0,A77,E77)))</f>
        <v/>
      </c>
      <c r="P81" s="88"/>
      <c r="Q81" s="2"/>
    </row>
    <row r="82" spans="1:17" ht="13.5" customHeight="1" x14ac:dyDescent="0.2">
      <c r="A82" s="68"/>
      <c r="B82" s="40"/>
      <c r="C82" s="68"/>
      <c r="D82" s="40"/>
      <c r="E82" s="93"/>
      <c r="F82" s="80"/>
      <c r="G82" s="94"/>
      <c r="H82" s="2"/>
      <c r="I82" s="2"/>
      <c r="J82" s="2"/>
      <c r="K82" s="2"/>
      <c r="L82" s="2"/>
      <c r="M82" s="2"/>
      <c r="N82" s="14" t="s">
        <v>240</v>
      </c>
      <c r="O82" s="87" t="str">
        <f>IF(決勝リーグ成績表!D77="","",IF(B77-D77=0,IF(B78-D78&lt;0,A77,E77),IF(B77-D77&lt;0,A77,E77)))</f>
        <v/>
      </c>
      <c r="P82" s="88"/>
      <c r="Q82" s="2"/>
    </row>
    <row r="83" spans="1:17" ht="13.5" customHeight="1" x14ac:dyDescent="0.2">
      <c r="A83" s="2"/>
      <c r="B83" s="2" t="s">
        <v>241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3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3.5" customHeight="1" x14ac:dyDescent="0.2">
      <c r="A85" s="2" t="s">
        <v>304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8.5" customHeight="1" x14ac:dyDescent="0.2">
      <c r="A86" s="14" t="s">
        <v>144</v>
      </c>
      <c r="B86" s="90" t="str">
        <f>IF(A87="","",+A87)</f>
        <v/>
      </c>
      <c r="C86" s="89"/>
      <c r="D86" s="88"/>
      <c r="E86" s="90" t="str">
        <f>IF(A89="","",+A89)</f>
        <v/>
      </c>
      <c r="F86" s="89"/>
      <c r="G86" s="88"/>
      <c r="H86" s="90" t="str">
        <f>IF(A91="","",+A91)</f>
        <v/>
      </c>
      <c r="I86" s="89"/>
      <c r="J86" s="88"/>
      <c r="K86" s="35" t="s">
        <v>226</v>
      </c>
      <c r="L86" s="35" t="s">
        <v>227</v>
      </c>
      <c r="M86" s="35" t="s">
        <v>228</v>
      </c>
      <c r="N86" s="35" t="s">
        <v>229</v>
      </c>
      <c r="O86" s="35" t="s">
        <v>230</v>
      </c>
      <c r="P86" s="35" t="s">
        <v>231</v>
      </c>
      <c r="Q86" s="35" t="s">
        <v>232</v>
      </c>
    </row>
    <row r="87" spans="1:17" ht="13.5" customHeight="1" x14ac:dyDescent="0.2">
      <c r="A87" s="74" t="str">
        <f>予選リーグ成績表!O24</f>
        <v/>
      </c>
      <c r="B87" s="95"/>
      <c r="C87" s="78"/>
      <c r="D87" s="92"/>
      <c r="E87" s="95"/>
      <c r="F87" s="78"/>
      <c r="G87" s="92"/>
      <c r="H87" s="95"/>
      <c r="I87" s="78"/>
      <c r="J87" s="92"/>
      <c r="K87" s="74"/>
      <c r="L87" s="74"/>
      <c r="M87" s="74"/>
      <c r="N87" s="74"/>
      <c r="O87" s="74"/>
      <c r="P87" s="74"/>
      <c r="Q87" s="74"/>
    </row>
    <row r="88" spans="1:17" ht="13.5" customHeight="1" x14ac:dyDescent="0.2">
      <c r="A88" s="68"/>
      <c r="B88" s="93"/>
      <c r="C88" s="80"/>
      <c r="D88" s="94"/>
      <c r="E88" s="54"/>
      <c r="F88" s="32"/>
      <c r="G88" s="55"/>
      <c r="H88" s="54"/>
      <c r="I88" s="32"/>
      <c r="J88" s="55"/>
      <c r="K88" s="68"/>
      <c r="L88" s="68"/>
      <c r="M88" s="68"/>
      <c r="N88" s="68"/>
      <c r="O88" s="68"/>
      <c r="P88" s="68"/>
      <c r="Q88" s="68"/>
    </row>
    <row r="89" spans="1:17" ht="13.5" customHeight="1" x14ac:dyDescent="0.2">
      <c r="A89" s="74" t="str">
        <f>予選リーグ成績表!O52</f>
        <v/>
      </c>
      <c r="B89" s="95"/>
      <c r="C89" s="78"/>
      <c r="D89" s="92"/>
      <c r="E89" s="95"/>
      <c r="F89" s="78"/>
      <c r="G89" s="92"/>
      <c r="H89" s="95"/>
      <c r="I89" s="78"/>
      <c r="J89" s="92"/>
      <c r="K89" s="74"/>
      <c r="L89" s="74"/>
      <c r="M89" s="74"/>
      <c r="N89" s="74"/>
      <c r="O89" s="74"/>
      <c r="P89" s="74"/>
      <c r="Q89" s="74"/>
    </row>
    <row r="90" spans="1:17" ht="13.5" customHeight="1" x14ac:dyDescent="0.2">
      <c r="A90" s="68"/>
      <c r="B90" s="54"/>
      <c r="C90" s="32"/>
      <c r="D90" s="55"/>
      <c r="E90" s="93"/>
      <c r="F90" s="80"/>
      <c r="G90" s="94"/>
      <c r="H90" s="54"/>
      <c r="I90" s="32"/>
      <c r="J90" s="55"/>
      <c r="K90" s="68"/>
      <c r="L90" s="68"/>
      <c r="M90" s="68"/>
      <c r="N90" s="68"/>
      <c r="O90" s="68"/>
      <c r="P90" s="68"/>
      <c r="Q90" s="68"/>
    </row>
    <row r="91" spans="1:17" ht="13.5" customHeight="1" x14ac:dyDescent="0.2">
      <c r="A91" s="74" t="str">
        <f>予選リーグ成績表!O80</f>
        <v/>
      </c>
      <c r="B91" s="95"/>
      <c r="C91" s="78"/>
      <c r="D91" s="92"/>
      <c r="E91" s="95"/>
      <c r="F91" s="78"/>
      <c r="G91" s="92"/>
      <c r="H91" s="95"/>
      <c r="I91" s="78"/>
      <c r="J91" s="92"/>
      <c r="K91" s="74"/>
      <c r="L91" s="74"/>
      <c r="M91" s="74"/>
      <c r="N91" s="74"/>
      <c r="O91" s="74"/>
      <c r="P91" s="74"/>
      <c r="Q91" s="74"/>
    </row>
    <row r="92" spans="1:17" ht="13.5" customHeight="1" x14ac:dyDescent="0.2">
      <c r="A92" s="68"/>
      <c r="B92" s="54"/>
      <c r="C92" s="32"/>
      <c r="D92" s="55"/>
      <c r="E92" s="54"/>
      <c r="F92" s="32"/>
      <c r="G92" s="55"/>
      <c r="H92" s="93"/>
      <c r="I92" s="80"/>
      <c r="J92" s="94"/>
      <c r="K92" s="68"/>
      <c r="L92" s="68"/>
      <c r="M92" s="68"/>
      <c r="N92" s="68"/>
      <c r="O92" s="68"/>
      <c r="P92" s="68"/>
      <c r="Q92" s="68"/>
    </row>
    <row r="93" spans="1:17" ht="13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3.5" customHeight="1" x14ac:dyDescent="0.2">
      <c r="A94" s="2" t="s">
        <v>305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8.5" customHeight="1" x14ac:dyDescent="0.2">
      <c r="A95" s="14" t="s">
        <v>144</v>
      </c>
      <c r="B95" s="90" t="str">
        <f>IF(A96="","",+A96)</f>
        <v/>
      </c>
      <c r="C95" s="89"/>
      <c r="D95" s="88"/>
      <c r="E95" s="90" t="str">
        <f>IF(A98="","",+A98)</f>
        <v/>
      </c>
      <c r="F95" s="89"/>
      <c r="G95" s="88"/>
      <c r="H95" s="90" t="str">
        <f>IF(A100="","",+A100)</f>
        <v/>
      </c>
      <c r="I95" s="89"/>
      <c r="J95" s="88"/>
      <c r="K95" s="35" t="s">
        <v>226</v>
      </c>
      <c r="L95" s="35" t="s">
        <v>227</v>
      </c>
      <c r="M95" s="35" t="s">
        <v>228</v>
      </c>
      <c r="N95" s="35" t="s">
        <v>229</v>
      </c>
      <c r="O95" s="35" t="s">
        <v>230</v>
      </c>
      <c r="P95" s="35" t="s">
        <v>231</v>
      </c>
      <c r="Q95" s="35" t="s">
        <v>232</v>
      </c>
    </row>
    <row r="96" spans="1:17" ht="13.5" customHeight="1" x14ac:dyDescent="0.2">
      <c r="A96" s="74" t="str">
        <f>予選リーグ成績表!O108</f>
        <v/>
      </c>
      <c r="B96" s="95"/>
      <c r="C96" s="78"/>
      <c r="D96" s="92"/>
      <c r="E96" s="95"/>
      <c r="F96" s="78"/>
      <c r="G96" s="92"/>
      <c r="H96" s="95"/>
      <c r="I96" s="78"/>
      <c r="J96" s="92"/>
      <c r="K96" s="74"/>
      <c r="L96" s="74"/>
      <c r="M96" s="74"/>
      <c r="N96" s="74"/>
      <c r="O96" s="74"/>
      <c r="P96" s="74"/>
      <c r="Q96" s="74"/>
    </row>
    <row r="97" spans="1:17" ht="13.5" customHeight="1" x14ac:dyDescent="0.2">
      <c r="A97" s="68"/>
      <c r="B97" s="93"/>
      <c r="C97" s="80"/>
      <c r="D97" s="94"/>
      <c r="E97" s="54"/>
      <c r="F97" s="32"/>
      <c r="G97" s="55"/>
      <c r="H97" s="54"/>
      <c r="I97" s="32"/>
      <c r="J97" s="55"/>
      <c r="K97" s="68"/>
      <c r="L97" s="68"/>
      <c r="M97" s="68"/>
      <c r="N97" s="68"/>
      <c r="O97" s="68"/>
      <c r="P97" s="68"/>
      <c r="Q97" s="68"/>
    </row>
    <row r="98" spans="1:17" ht="13.5" customHeight="1" x14ac:dyDescent="0.2">
      <c r="A98" s="74" t="str">
        <f>予選リーグ成績表!O136</f>
        <v/>
      </c>
      <c r="B98" s="95"/>
      <c r="C98" s="78"/>
      <c r="D98" s="92"/>
      <c r="E98" s="95"/>
      <c r="F98" s="78"/>
      <c r="G98" s="92"/>
      <c r="H98" s="95"/>
      <c r="I98" s="78"/>
      <c r="J98" s="92"/>
      <c r="K98" s="74"/>
      <c r="L98" s="74"/>
      <c r="M98" s="74"/>
      <c r="N98" s="74"/>
      <c r="O98" s="74"/>
      <c r="P98" s="74"/>
      <c r="Q98" s="74"/>
    </row>
    <row r="99" spans="1:17" ht="13.5" customHeight="1" x14ac:dyDescent="0.2">
      <c r="A99" s="68"/>
      <c r="B99" s="54"/>
      <c r="C99" s="32"/>
      <c r="D99" s="55"/>
      <c r="E99" s="93"/>
      <c r="F99" s="80"/>
      <c r="G99" s="94"/>
      <c r="H99" s="54"/>
      <c r="I99" s="32"/>
      <c r="J99" s="55"/>
      <c r="K99" s="68"/>
      <c r="L99" s="68"/>
      <c r="M99" s="68"/>
      <c r="N99" s="68"/>
      <c r="O99" s="68"/>
      <c r="P99" s="68"/>
      <c r="Q99" s="68"/>
    </row>
    <row r="100" spans="1:17" ht="13.5" customHeight="1" x14ac:dyDescent="0.2">
      <c r="A100" s="74" t="str">
        <f>予選リーグ成績表!O164</f>
        <v/>
      </c>
      <c r="B100" s="95"/>
      <c r="C100" s="78"/>
      <c r="D100" s="92"/>
      <c r="E100" s="95"/>
      <c r="F100" s="78"/>
      <c r="G100" s="92"/>
      <c r="H100" s="95"/>
      <c r="I100" s="78"/>
      <c r="J100" s="92"/>
      <c r="K100" s="74"/>
      <c r="L100" s="74"/>
      <c r="M100" s="74"/>
      <c r="N100" s="74"/>
      <c r="O100" s="74"/>
      <c r="P100" s="74"/>
      <c r="Q100" s="74"/>
    </row>
    <row r="101" spans="1:17" ht="13.5" customHeight="1" x14ac:dyDescent="0.2">
      <c r="A101" s="68"/>
      <c r="B101" s="54"/>
      <c r="C101" s="32"/>
      <c r="D101" s="55"/>
      <c r="E101" s="54"/>
      <c r="F101" s="32"/>
      <c r="G101" s="55"/>
      <c r="H101" s="93"/>
      <c r="I101" s="80"/>
      <c r="J101" s="94"/>
      <c r="K101" s="68"/>
      <c r="L101" s="68"/>
      <c r="M101" s="68"/>
      <c r="N101" s="68"/>
      <c r="O101" s="68"/>
      <c r="P101" s="68"/>
      <c r="Q101" s="68"/>
    </row>
    <row r="102" spans="1:17" ht="13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3.5" customHeight="1" x14ac:dyDescent="0.2">
      <c r="A103" s="2" t="s">
        <v>233</v>
      </c>
      <c r="B103" s="2"/>
      <c r="C103" s="43"/>
      <c r="D103" s="2"/>
      <c r="E103" s="43"/>
      <c r="F103" s="2"/>
      <c r="G103" s="43"/>
      <c r="H103" s="43"/>
      <c r="I103" s="43"/>
      <c r="J103" s="2"/>
      <c r="K103" s="2"/>
      <c r="L103" s="2"/>
      <c r="M103" s="2"/>
      <c r="N103" s="2"/>
      <c r="O103" s="2"/>
      <c r="P103" s="2"/>
      <c r="Q103" s="2"/>
    </row>
    <row r="104" spans="1:17" ht="13.5" customHeight="1" x14ac:dyDescent="0.2">
      <c r="A104" s="48" t="s">
        <v>196</v>
      </c>
      <c r="B104" s="96" t="s">
        <v>145</v>
      </c>
      <c r="C104" s="89"/>
      <c r="D104" s="88"/>
      <c r="E104" s="96" t="s">
        <v>197</v>
      </c>
      <c r="F104" s="89"/>
      <c r="G104" s="88"/>
      <c r="H104" s="49"/>
      <c r="I104" s="43"/>
      <c r="J104" s="43"/>
      <c r="K104" s="2"/>
      <c r="L104" s="2"/>
      <c r="M104" s="2"/>
      <c r="N104" s="87" t="s">
        <v>306</v>
      </c>
      <c r="O104" s="89"/>
      <c r="P104" s="88"/>
      <c r="Q104" s="2"/>
    </row>
    <row r="105" spans="1:17" ht="13.5" customHeight="1" x14ac:dyDescent="0.2">
      <c r="A105" s="74" t="str">
        <f>+A87</f>
        <v/>
      </c>
      <c r="B105" s="39"/>
      <c r="C105" s="74" t="s">
        <v>149</v>
      </c>
      <c r="D105" s="39"/>
      <c r="E105" s="95" t="str">
        <f>+A98</f>
        <v/>
      </c>
      <c r="F105" s="78"/>
      <c r="G105" s="92"/>
      <c r="H105" s="49"/>
      <c r="I105" s="43"/>
      <c r="J105" s="2" t="s">
        <v>160</v>
      </c>
      <c r="K105" s="2"/>
      <c r="L105" s="2"/>
      <c r="M105" s="2"/>
      <c r="N105" s="14" t="s">
        <v>235</v>
      </c>
      <c r="O105" s="90" t="str">
        <f>IF(決勝リーグ成績表!D109="","",IF(B109-D109=0,IF(B110-D110&gt;0,A109,E109),IF(B109-D109&gt;0,A109,E109)))</f>
        <v/>
      </c>
      <c r="P105" s="88"/>
      <c r="Q105" s="2"/>
    </row>
    <row r="106" spans="1:17" ht="13.5" customHeight="1" x14ac:dyDescent="0.2">
      <c r="A106" s="68"/>
      <c r="B106" s="40"/>
      <c r="C106" s="68"/>
      <c r="D106" s="40"/>
      <c r="E106" s="93"/>
      <c r="F106" s="80"/>
      <c r="G106" s="94"/>
      <c r="H106" s="49"/>
      <c r="I106" s="43"/>
      <c r="J106" s="2"/>
      <c r="K106" s="2"/>
      <c r="L106" s="2"/>
      <c r="M106" s="2"/>
      <c r="N106" s="14" t="s">
        <v>236</v>
      </c>
      <c r="O106" s="90" t="str">
        <f>IF(決勝リーグ成績表!D109="","",IF(B109-D109=0,IF(B110-D110&lt;0,A109,E109),IF(B109-D109&lt;0,A109,E109)))</f>
        <v/>
      </c>
      <c r="P106" s="88"/>
      <c r="Q106" s="2"/>
    </row>
    <row r="107" spans="1:17" ht="13.5" customHeight="1" x14ac:dyDescent="0.2">
      <c r="A107" s="74" t="str">
        <f>+A89</f>
        <v/>
      </c>
      <c r="B107" s="39"/>
      <c r="C107" s="74" t="s">
        <v>149</v>
      </c>
      <c r="D107" s="39"/>
      <c r="E107" s="95" t="str">
        <f>+A100</f>
        <v/>
      </c>
      <c r="F107" s="78"/>
      <c r="G107" s="92"/>
      <c r="H107" s="49"/>
      <c r="I107" s="43"/>
      <c r="J107" s="2" t="s">
        <v>165</v>
      </c>
      <c r="K107" s="2"/>
      <c r="L107" s="2"/>
      <c r="M107" s="2"/>
      <c r="N107" s="14" t="s">
        <v>237</v>
      </c>
      <c r="O107" s="90" t="str">
        <f>IF(決勝リーグ成績表!D107="","",IF(B107-D107=0,IF(B108-D108&gt;0,A107,E107),IF(B107-D107&gt;0,A107,E107)))</f>
        <v/>
      </c>
      <c r="P107" s="88"/>
      <c r="Q107" s="2"/>
    </row>
    <row r="108" spans="1:17" ht="13.5" customHeight="1" x14ac:dyDescent="0.2">
      <c r="A108" s="68"/>
      <c r="B108" s="40"/>
      <c r="C108" s="68"/>
      <c r="D108" s="40"/>
      <c r="E108" s="93"/>
      <c r="F108" s="80"/>
      <c r="G108" s="94"/>
      <c r="H108" s="49"/>
      <c r="I108" s="43"/>
      <c r="J108" s="2"/>
      <c r="K108" s="2"/>
      <c r="L108" s="2"/>
      <c r="M108" s="2"/>
      <c r="N108" s="14" t="s">
        <v>238</v>
      </c>
      <c r="O108" s="90" t="str">
        <f>IF(決勝リーグ成績表!D107="","",IF(B107-D107=0,IF(B108-D108&lt;0,A107,E107),IF(B107-D107&lt;0,A107,E107)))</f>
        <v/>
      </c>
      <c r="P108" s="88"/>
      <c r="Q108" s="2"/>
    </row>
    <row r="109" spans="1:17" ht="13.5" customHeight="1" x14ac:dyDescent="0.2">
      <c r="A109" s="74" t="str">
        <f>+A91</f>
        <v/>
      </c>
      <c r="B109" s="39"/>
      <c r="C109" s="74" t="s">
        <v>149</v>
      </c>
      <c r="D109" s="39"/>
      <c r="E109" s="95" t="str">
        <f>+A96</f>
        <v/>
      </c>
      <c r="F109" s="78"/>
      <c r="G109" s="92"/>
      <c r="H109" s="43"/>
      <c r="I109" s="43"/>
      <c r="J109" s="2" t="s">
        <v>168</v>
      </c>
      <c r="K109" s="2"/>
      <c r="L109" s="2"/>
      <c r="M109" s="2"/>
      <c r="N109" s="14" t="s">
        <v>239</v>
      </c>
      <c r="O109" s="90" t="str">
        <f>+A105</f>
        <v/>
      </c>
      <c r="P109" s="88"/>
      <c r="Q109" s="2"/>
    </row>
    <row r="110" spans="1:17" ht="13.5" customHeight="1" x14ac:dyDescent="0.2">
      <c r="A110" s="68"/>
      <c r="B110" s="40"/>
      <c r="C110" s="68"/>
      <c r="D110" s="40"/>
      <c r="E110" s="93"/>
      <c r="F110" s="80"/>
      <c r="G110" s="94"/>
      <c r="H110" s="2"/>
      <c r="I110" s="2"/>
      <c r="J110" s="2"/>
      <c r="K110" s="2"/>
      <c r="L110" s="2"/>
      <c r="M110" s="2"/>
      <c r="N110" s="14" t="s">
        <v>240</v>
      </c>
      <c r="O110" s="90" t="str">
        <f>+E105</f>
        <v/>
      </c>
      <c r="P110" s="88"/>
      <c r="Q110" s="2"/>
    </row>
    <row r="111" spans="1:17" ht="13.5" customHeight="1" x14ac:dyDescent="0.2">
      <c r="A111" s="2"/>
      <c r="B111" s="2" t="s">
        <v>241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3.5" customHeight="1" x14ac:dyDescent="0.2">
      <c r="A113" s="2" t="s">
        <v>307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8.5" customHeight="1" x14ac:dyDescent="0.2">
      <c r="A114" s="14" t="s">
        <v>144</v>
      </c>
      <c r="B114" s="90" t="str">
        <f>IF(A115="","",+A115)</f>
        <v/>
      </c>
      <c r="C114" s="89"/>
      <c r="D114" s="88"/>
      <c r="E114" s="90" t="str">
        <f>IF(A117="","",+A117)</f>
        <v/>
      </c>
      <c r="F114" s="89"/>
      <c r="G114" s="88"/>
      <c r="H114" s="90" t="str">
        <f>IF(A119="","",+A119)</f>
        <v/>
      </c>
      <c r="I114" s="89"/>
      <c r="J114" s="88"/>
      <c r="K114" s="35" t="s">
        <v>226</v>
      </c>
      <c r="L114" s="35" t="s">
        <v>227</v>
      </c>
      <c r="M114" s="35" t="s">
        <v>228</v>
      </c>
      <c r="N114" s="35" t="s">
        <v>229</v>
      </c>
      <c r="O114" s="35" t="s">
        <v>230</v>
      </c>
      <c r="P114" s="35" t="s">
        <v>231</v>
      </c>
      <c r="Q114" s="35" t="s">
        <v>232</v>
      </c>
    </row>
    <row r="115" spans="1:17" ht="13.5" customHeight="1" x14ac:dyDescent="0.2">
      <c r="A115" s="74" t="str">
        <f>予選リーグ成績表!O25</f>
        <v/>
      </c>
      <c r="B115" s="95"/>
      <c r="C115" s="78"/>
      <c r="D115" s="92"/>
      <c r="E115" s="95"/>
      <c r="F115" s="78"/>
      <c r="G115" s="92"/>
      <c r="H115" s="95"/>
      <c r="I115" s="78"/>
      <c r="J115" s="92"/>
      <c r="K115" s="74"/>
      <c r="L115" s="74"/>
      <c r="M115" s="74"/>
      <c r="N115" s="74"/>
      <c r="O115" s="74"/>
      <c r="P115" s="74"/>
      <c r="Q115" s="74"/>
    </row>
    <row r="116" spans="1:17" ht="13.5" customHeight="1" x14ac:dyDescent="0.2">
      <c r="A116" s="68"/>
      <c r="B116" s="93"/>
      <c r="C116" s="80"/>
      <c r="D116" s="94"/>
      <c r="E116" s="54"/>
      <c r="F116" s="32"/>
      <c r="G116" s="55"/>
      <c r="H116" s="54"/>
      <c r="I116" s="32"/>
      <c r="J116" s="55"/>
      <c r="K116" s="68"/>
      <c r="L116" s="68"/>
      <c r="M116" s="68"/>
      <c r="N116" s="68"/>
      <c r="O116" s="68"/>
      <c r="P116" s="68"/>
      <c r="Q116" s="68"/>
    </row>
    <row r="117" spans="1:17" ht="13.5" customHeight="1" x14ac:dyDescent="0.2">
      <c r="A117" s="74" t="str">
        <f>予選リーグ成績表!O53</f>
        <v/>
      </c>
      <c r="B117" s="95"/>
      <c r="C117" s="78"/>
      <c r="D117" s="92"/>
      <c r="E117" s="95"/>
      <c r="F117" s="78"/>
      <c r="G117" s="92"/>
      <c r="H117" s="95"/>
      <c r="I117" s="78"/>
      <c r="J117" s="92"/>
      <c r="K117" s="74"/>
      <c r="L117" s="74"/>
      <c r="M117" s="74"/>
      <c r="N117" s="74"/>
      <c r="O117" s="74"/>
      <c r="P117" s="74"/>
      <c r="Q117" s="74"/>
    </row>
    <row r="118" spans="1:17" ht="13.5" customHeight="1" x14ac:dyDescent="0.2">
      <c r="A118" s="68"/>
      <c r="B118" s="54"/>
      <c r="C118" s="32"/>
      <c r="D118" s="55"/>
      <c r="E118" s="93"/>
      <c r="F118" s="80"/>
      <c r="G118" s="94"/>
      <c r="H118" s="54"/>
      <c r="I118" s="32"/>
      <c r="J118" s="55"/>
      <c r="K118" s="68"/>
      <c r="L118" s="68"/>
      <c r="M118" s="68"/>
      <c r="N118" s="68"/>
      <c r="O118" s="68"/>
      <c r="P118" s="68"/>
      <c r="Q118" s="68"/>
    </row>
    <row r="119" spans="1:17" ht="13.5" customHeight="1" x14ac:dyDescent="0.2">
      <c r="A119" s="74" t="str">
        <f>予選リーグ成績表!O81</f>
        <v/>
      </c>
      <c r="B119" s="95"/>
      <c r="C119" s="78"/>
      <c r="D119" s="92"/>
      <c r="E119" s="95"/>
      <c r="F119" s="78"/>
      <c r="G119" s="92"/>
      <c r="H119" s="95"/>
      <c r="I119" s="78"/>
      <c r="J119" s="92"/>
      <c r="K119" s="74"/>
      <c r="L119" s="74"/>
      <c r="M119" s="74"/>
      <c r="N119" s="74"/>
      <c r="O119" s="74"/>
      <c r="P119" s="74"/>
      <c r="Q119" s="74"/>
    </row>
    <row r="120" spans="1:17" ht="13.5" customHeight="1" x14ac:dyDescent="0.2">
      <c r="A120" s="68"/>
      <c r="B120" s="54"/>
      <c r="C120" s="32"/>
      <c r="D120" s="55"/>
      <c r="E120" s="54"/>
      <c r="F120" s="32"/>
      <c r="G120" s="55"/>
      <c r="H120" s="93"/>
      <c r="I120" s="80"/>
      <c r="J120" s="94"/>
      <c r="K120" s="68"/>
      <c r="L120" s="68"/>
      <c r="M120" s="68"/>
      <c r="N120" s="68"/>
      <c r="O120" s="68"/>
      <c r="P120" s="68"/>
      <c r="Q120" s="68"/>
    </row>
    <row r="121" spans="1:17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3.5" customHeight="1" x14ac:dyDescent="0.2">
      <c r="A122" s="2" t="s">
        <v>308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8.5" customHeight="1" x14ac:dyDescent="0.2">
      <c r="A123" s="14" t="s">
        <v>144</v>
      </c>
      <c r="B123" s="90" t="str">
        <f>IF(A124="","",+A124)</f>
        <v/>
      </c>
      <c r="C123" s="89"/>
      <c r="D123" s="88"/>
      <c r="E123" s="90" t="str">
        <f>IF(A126="","",+A126)</f>
        <v/>
      </c>
      <c r="F123" s="89"/>
      <c r="G123" s="88"/>
      <c r="H123" s="90" t="str">
        <f>IF(A128="","",+A128)</f>
        <v/>
      </c>
      <c r="I123" s="89"/>
      <c r="J123" s="88"/>
      <c r="K123" s="35" t="s">
        <v>226</v>
      </c>
      <c r="L123" s="35" t="s">
        <v>227</v>
      </c>
      <c r="M123" s="35" t="s">
        <v>228</v>
      </c>
      <c r="N123" s="35" t="s">
        <v>229</v>
      </c>
      <c r="O123" s="35" t="s">
        <v>230</v>
      </c>
      <c r="P123" s="35" t="s">
        <v>231</v>
      </c>
      <c r="Q123" s="35" t="s">
        <v>232</v>
      </c>
    </row>
    <row r="124" spans="1:17" ht="13.5" customHeight="1" x14ac:dyDescent="0.2">
      <c r="A124" s="74" t="str">
        <f>予選リーグ成績表!O109</f>
        <v/>
      </c>
      <c r="B124" s="95"/>
      <c r="C124" s="78"/>
      <c r="D124" s="92"/>
      <c r="E124" s="95"/>
      <c r="F124" s="78"/>
      <c r="G124" s="92"/>
      <c r="H124" s="95"/>
      <c r="I124" s="78"/>
      <c r="J124" s="92"/>
      <c r="K124" s="74"/>
      <c r="L124" s="74"/>
      <c r="M124" s="74"/>
      <c r="N124" s="74"/>
      <c r="O124" s="74"/>
      <c r="P124" s="74"/>
      <c r="Q124" s="74"/>
    </row>
    <row r="125" spans="1:17" ht="13.5" customHeight="1" x14ac:dyDescent="0.2">
      <c r="A125" s="68"/>
      <c r="B125" s="93"/>
      <c r="C125" s="80"/>
      <c r="D125" s="94"/>
      <c r="E125" s="54"/>
      <c r="F125" s="32"/>
      <c r="G125" s="55"/>
      <c r="H125" s="54"/>
      <c r="I125" s="32"/>
      <c r="J125" s="55"/>
      <c r="K125" s="68"/>
      <c r="L125" s="68"/>
      <c r="M125" s="68"/>
      <c r="N125" s="68"/>
      <c r="O125" s="68"/>
      <c r="P125" s="68"/>
      <c r="Q125" s="68"/>
    </row>
    <row r="126" spans="1:17" ht="13.5" customHeight="1" x14ac:dyDescent="0.2">
      <c r="A126" s="74" t="str">
        <f>予選リーグ成績表!O137</f>
        <v/>
      </c>
      <c r="B126" s="95"/>
      <c r="C126" s="78"/>
      <c r="D126" s="92"/>
      <c r="E126" s="95"/>
      <c r="F126" s="78"/>
      <c r="G126" s="92"/>
      <c r="H126" s="95"/>
      <c r="I126" s="78"/>
      <c r="J126" s="92"/>
      <c r="K126" s="74"/>
      <c r="L126" s="74"/>
      <c r="M126" s="74"/>
      <c r="N126" s="74"/>
      <c r="O126" s="74"/>
      <c r="P126" s="74"/>
      <c r="Q126" s="74"/>
    </row>
    <row r="127" spans="1:17" ht="13.5" customHeight="1" x14ac:dyDescent="0.2">
      <c r="A127" s="68"/>
      <c r="B127" s="54"/>
      <c r="C127" s="32"/>
      <c r="D127" s="55"/>
      <c r="E127" s="93"/>
      <c r="F127" s="80"/>
      <c r="G127" s="94"/>
      <c r="H127" s="54"/>
      <c r="I127" s="32"/>
      <c r="J127" s="55"/>
      <c r="K127" s="68"/>
      <c r="L127" s="68"/>
      <c r="M127" s="68"/>
      <c r="N127" s="68"/>
      <c r="O127" s="68"/>
      <c r="P127" s="68"/>
      <c r="Q127" s="68"/>
    </row>
    <row r="128" spans="1:17" ht="13.5" customHeight="1" x14ac:dyDescent="0.2">
      <c r="A128" s="74" t="str">
        <f>予選リーグ成績表!O165</f>
        <v/>
      </c>
      <c r="B128" s="95"/>
      <c r="C128" s="78"/>
      <c r="D128" s="92"/>
      <c r="E128" s="95"/>
      <c r="F128" s="78"/>
      <c r="G128" s="92"/>
      <c r="H128" s="95"/>
      <c r="I128" s="78"/>
      <c r="J128" s="92"/>
      <c r="K128" s="74"/>
      <c r="L128" s="74"/>
      <c r="M128" s="74"/>
      <c r="N128" s="74"/>
      <c r="O128" s="74"/>
      <c r="P128" s="74"/>
      <c r="Q128" s="74"/>
    </row>
    <row r="129" spans="1:17" ht="13.5" customHeight="1" x14ac:dyDescent="0.2">
      <c r="A129" s="68"/>
      <c r="B129" s="54"/>
      <c r="C129" s="32"/>
      <c r="D129" s="55"/>
      <c r="E129" s="54"/>
      <c r="F129" s="32"/>
      <c r="G129" s="55"/>
      <c r="H129" s="93"/>
      <c r="I129" s="80"/>
      <c r="J129" s="94"/>
      <c r="K129" s="68"/>
      <c r="L129" s="68"/>
      <c r="M129" s="68"/>
      <c r="N129" s="68"/>
      <c r="O129" s="68"/>
      <c r="P129" s="68"/>
      <c r="Q129" s="68"/>
    </row>
    <row r="130" spans="1:17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3.5" customHeight="1" x14ac:dyDescent="0.2">
      <c r="A131" s="2" t="s">
        <v>233</v>
      </c>
      <c r="B131" s="2"/>
      <c r="C131" s="43"/>
      <c r="D131" s="2"/>
      <c r="E131" s="43"/>
      <c r="F131" s="2"/>
      <c r="G131" s="43"/>
      <c r="H131" s="43"/>
      <c r="I131" s="43"/>
      <c r="J131" s="2"/>
      <c r="K131" s="2"/>
      <c r="L131" s="2"/>
      <c r="M131" s="2"/>
      <c r="N131" s="2"/>
      <c r="O131" s="2"/>
      <c r="P131" s="2"/>
      <c r="Q131" s="2"/>
    </row>
    <row r="132" spans="1:17" ht="13.5" customHeight="1" x14ac:dyDescent="0.2">
      <c r="A132" s="48" t="s">
        <v>207</v>
      </c>
      <c r="B132" s="96" t="s">
        <v>145</v>
      </c>
      <c r="C132" s="89"/>
      <c r="D132" s="88"/>
      <c r="E132" s="96" t="s">
        <v>208</v>
      </c>
      <c r="F132" s="89"/>
      <c r="G132" s="88"/>
      <c r="H132" s="49"/>
      <c r="I132" s="43"/>
      <c r="J132" s="43"/>
      <c r="K132" s="2"/>
      <c r="L132" s="2"/>
      <c r="M132" s="2"/>
      <c r="N132" s="87" t="s">
        <v>309</v>
      </c>
      <c r="O132" s="89"/>
      <c r="P132" s="88"/>
      <c r="Q132" s="2"/>
    </row>
    <row r="133" spans="1:17" ht="13.5" customHeight="1" x14ac:dyDescent="0.2">
      <c r="A133" s="74" t="str">
        <f>+A115</f>
        <v/>
      </c>
      <c r="B133" s="39"/>
      <c r="C133" s="74" t="s">
        <v>149</v>
      </c>
      <c r="D133" s="39"/>
      <c r="E133" s="95" t="str">
        <f>+A128</f>
        <v/>
      </c>
      <c r="F133" s="78"/>
      <c r="G133" s="92"/>
      <c r="H133" s="49"/>
      <c r="I133" s="43"/>
      <c r="J133" s="2" t="s">
        <v>160</v>
      </c>
      <c r="K133" s="2"/>
      <c r="L133" s="2"/>
      <c r="M133" s="2"/>
      <c r="N133" s="14" t="s">
        <v>235</v>
      </c>
      <c r="O133" s="90" t="str">
        <f>IF(決勝リーグ成績表!D137="","",IF(B137-D137=0,IF(B138-D138&gt;0,A137,E137),IF(B137-D137&gt;0,A137,E137)))</f>
        <v/>
      </c>
      <c r="P133" s="88"/>
      <c r="Q133" s="2"/>
    </row>
    <row r="134" spans="1:17" ht="13.5" customHeight="1" x14ac:dyDescent="0.2">
      <c r="A134" s="68"/>
      <c r="B134" s="40"/>
      <c r="C134" s="68"/>
      <c r="D134" s="40"/>
      <c r="E134" s="93"/>
      <c r="F134" s="80"/>
      <c r="G134" s="94"/>
      <c r="H134" s="49"/>
      <c r="I134" s="43"/>
      <c r="J134" s="2"/>
      <c r="K134" s="2"/>
      <c r="L134" s="2"/>
      <c r="M134" s="2"/>
      <c r="N134" s="14" t="s">
        <v>236</v>
      </c>
      <c r="O134" s="90" t="str">
        <f>IF(決勝リーグ成績表!D137="","",IF(B137-D137=0,IF(B138-D138&lt;0,A137,E137),IF(B137-D137&lt;0,A137,E137)))</f>
        <v/>
      </c>
      <c r="P134" s="88"/>
      <c r="Q134" s="2"/>
    </row>
    <row r="135" spans="1:17" ht="13.5" customHeight="1" x14ac:dyDescent="0.2">
      <c r="A135" s="74" t="str">
        <f>+A117</f>
        <v/>
      </c>
      <c r="B135" s="39"/>
      <c r="C135" s="74" t="s">
        <v>149</v>
      </c>
      <c r="D135" s="39"/>
      <c r="E135" s="95" t="str">
        <f>+A124</f>
        <v/>
      </c>
      <c r="F135" s="78"/>
      <c r="G135" s="92"/>
      <c r="H135" s="49"/>
      <c r="I135" s="43"/>
      <c r="J135" s="2" t="s">
        <v>165</v>
      </c>
      <c r="K135" s="2"/>
      <c r="L135" s="2"/>
      <c r="M135" s="2"/>
      <c r="N135" s="14" t="s">
        <v>237</v>
      </c>
      <c r="O135" s="90" t="str">
        <f>IF(決勝リーグ成績表!D135="","",IF(B135-D135=0,IF(B136-D136&gt;0,A135,E135),IF(B135-D135&gt;0,A135,E135)))</f>
        <v/>
      </c>
      <c r="P135" s="88"/>
      <c r="Q135" s="2"/>
    </row>
    <row r="136" spans="1:17" ht="13.5" customHeight="1" x14ac:dyDescent="0.2">
      <c r="A136" s="68"/>
      <c r="B136" s="40"/>
      <c r="C136" s="68"/>
      <c r="D136" s="40"/>
      <c r="E136" s="93"/>
      <c r="F136" s="80"/>
      <c r="G136" s="94"/>
      <c r="H136" s="49"/>
      <c r="I136" s="43"/>
      <c r="J136" s="2"/>
      <c r="K136" s="2"/>
      <c r="L136" s="2"/>
      <c r="M136" s="2"/>
      <c r="N136" s="14" t="s">
        <v>238</v>
      </c>
      <c r="O136" s="90" t="str">
        <f>IF(決勝リーグ成績表!D135="","",IF(B135-D135=0,IF(B136-D136&lt;0,A135,E135),IF(B135-D135&lt;0,A135,E135)))</f>
        <v/>
      </c>
      <c r="P136" s="88"/>
      <c r="Q136" s="2"/>
    </row>
    <row r="137" spans="1:17" ht="13.5" customHeight="1" x14ac:dyDescent="0.2">
      <c r="A137" s="74" t="str">
        <f>+A119</f>
        <v/>
      </c>
      <c r="B137" s="39"/>
      <c r="C137" s="74" t="s">
        <v>149</v>
      </c>
      <c r="D137" s="39"/>
      <c r="E137" s="95" t="str">
        <f>+A126</f>
        <v/>
      </c>
      <c r="F137" s="78"/>
      <c r="G137" s="92"/>
      <c r="H137" s="43"/>
      <c r="I137" s="43"/>
      <c r="J137" s="2" t="s">
        <v>168</v>
      </c>
      <c r="K137" s="2"/>
      <c r="L137" s="2"/>
      <c r="M137" s="2"/>
      <c r="N137" s="14" t="s">
        <v>239</v>
      </c>
      <c r="O137" s="90" t="str">
        <f>+E133</f>
        <v/>
      </c>
      <c r="P137" s="88"/>
      <c r="Q137" s="2"/>
    </row>
    <row r="138" spans="1:17" ht="13.5" customHeight="1" x14ac:dyDescent="0.2">
      <c r="A138" s="68"/>
      <c r="B138" s="40"/>
      <c r="C138" s="68"/>
      <c r="D138" s="40"/>
      <c r="E138" s="93"/>
      <c r="F138" s="80"/>
      <c r="G138" s="94"/>
      <c r="H138" s="2"/>
      <c r="I138" s="2"/>
      <c r="J138" s="2"/>
      <c r="K138" s="2"/>
      <c r="L138" s="2"/>
      <c r="M138" s="2"/>
      <c r="N138" s="14" t="s">
        <v>240</v>
      </c>
      <c r="O138" s="90" t="str">
        <f>+A133</f>
        <v/>
      </c>
      <c r="P138" s="88"/>
      <c r="Q138" s="2"/>
    </row>
    <row r="139" spans="1:17" ht="13.5" customHeight="1" x14ac:dyDescent="0.2">
      <c r="A139" s="2"/>
      <c r="B139" s="2" t="s">
        <v>241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3.5" customHeight="1" x14ac:dyDescent="0.2">
      <c r="A141" s="2" t="s">
        <v>310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8.5" customHeight="1" x14ac:dyDescent="0.2">
      <c r="A142" s="14" t="s">
        <v>144</v>
      </c>
      <c r="B142" s="90" t="str">
        <f>IF(A143="","",+A143)</f>
        <v/>
      </c>
      <c r="C142" s="89"/>
      <c r="D142" s="88"/>
      <c r="E142" s="90" t="str">
        <f>IF(A145="","",+A145)</f>
        <v/>
      </c>
      <c r="F142" s="89"/>
      <c r="G142" s="88"/>
      <c r="H142" s="90" t="str">
        <f>IF(A147="","",+A147)</f>
        <v/>
      </c>
      <c r="I142" s="89"/>
      <c r="J142" s="88"/>
      <c r="K142" s="35" t="s">
        <v>226</v>
      </c>
      <c r="L142" s="35" t="s">
        <v>227</v>
      </c>
      <c r="M142" s="35" t="s">
        <v>228</v>
      </c>
      <c r="N142" s="35" t="s">
        <v>229</v>
      </c>
      <c r="O142" s="35" t="s">
        <v>230</v>
      </c>
      <c r="P142" s="35" t="s">
        <v>231</v>
      </c>
      <c r="Q142" s="35" t="s">
        <v>232</v>
      </c>
    </row>
    <row r="143" spans="1:17" ht="13.5" customHeight="1" x14ac:dyDescent="0.2">
      <c r="A143" s="74" t="str">
        <f>予選リーグ成績表!O26</f>
        <v/>
      </c>
      <c r="B143" s="95"/>
      <c r="C143" s="78"/>
      <c r="D143" s="92"/>
      <c r="E143" s="95"/>
      <c r="F143" s="78"/>
      <c r="G143" s="92"/>
      <c r="H143" s="95"/>
      <c r="I143" s="78"/>
      <c r="J143" s="92"/>
      <c r="K143" s="74"/>
      <c r="L143" s="74"/>
      <c r="M143" s="74"/>
      <c r="N143" s="74"/>
      <c r="O143" s="74"/>
      <c r="P143" s="74"/>
      <c r="Q143" s="74"/>
    </row>
    <row r="144" spans="1:17" ht="13.5" customHeight="1" x14ac:dyDescent="0.2">
      <c r="A144" s="68"/>
      <c r="B144" s="93"/>
      <c r="C144" s="80"/>
      <c r="D144" s="94"/>
      <c r="E144" s="54"/>
      <c r="F144" s="32"/>
      <c r="G144" s="55"/>
      <c r="H144" s="54"/>
      <c r="I144" s="32"/>
      <c r="J144" s="55"/>
      <c r="K144" s="68"/>
      <c r="L144" s="68"/>
      <c r="M144" s="68"/>
      <c r="N144" s="68"/>
      <c r="O144" s="68"/>
      <c r="P144" s="68"/>
      <c r="Q144" s="68"/>
    </row>
    <row r="145" spans="1:17" ht="13.5" customHeight="1" x14ac:dyDescent="0.2">
      <c r="A145" s="74" t="str">
        <f>予選リーグ成績表!O54</f>
        <v/>
      </c>
      <c r="B145" s="95"/>
      <c r="C145" s="78"/>
      <c r="D145" s="92"/>
      <c r="E145" s="95"/>
      <c r="F145" s="78"/>
      <c r="G145" s="92"/>
      <c r="H145" s="95"/>
      <c r="I145" s="78"/>
      <c r="J145" s="92"/>
      <c r="K145" s="74"/>
      <c r="L145" s="74"/>
      <c r="M145" s="74"/>
      <c r="N145" s="74"/>
      <c r="O145" s="74"/>
      <c r="P145" s="74"/>
      <c r="Q145" s="74"/>
    </row>
    <row r="146" spans="1:17" ht="13.5" customHeight="1" x14ac:dyDescent="0.2">
      <c r="A146" s="68"/>
      <c r="B146" s="54"/>
      <c r="C146" s="32"/>
      <c r="D146" s="55"/>
      <c r="E146" s="93"/>
      <c r="F146" s="80"/>
      <c r="G146" s="94"/>
      <c r="H146" s="54"/>
      <c r="I146" s="32"/>
      <c r="J146" s="55"/>
      <c r="K146" s="68"/>
      <c r="L146" s="68"/>
      <c r="M146" s="68"/>
      <c r="N146" s="68"/>
      <c r="O146" s="68"/>
      <c r="P146" s="68"/>
      <c r="Q146" s="68"/>
    </row>
    <row r="147" spans="1:17" ht="13.5" customHeight="1" x14ac:dyDescent="0.2">
      <c r="A147" s="74" t="str">
        <f>予選リーグ成績表!O82</f>
        <v/>
      </c>
      <c r="B147" s="95"/>
      <c r="C147" s="78"/>
      <c r="D147" s="92"/>
      <c r="E147" s="95"/>
      <c r="F147" s="78"/>
      <c r="G147" s="92"/>
      <c r="H147" s="95"/>
      <c r="I147" s="78"/>
      <c r="J147" s="92"/>
      <c r="K147" s="74"/>
      <c r="L147" s="74"/>
      <c r="M147" s="74"/>
      <c r="N147" s="74"/>
      <c r="O147" s="74"/>
      <c r="P147" s="74"/>
      <c r="Q147" s="74"/>
    </row>
    <row r="148" spans="1:17" ht="13.5" customHeight="1" x14ac:dyDescent="0.2">
      <c r="A148" s="68"/>
      <c r="B148" s="54"/>
      <c r="C148" s="32"/>
      <c r="D148" s="55"/>
      <c r="E148" s="54"/>
      <c r="F148" s="32"/>
      <c r="G148" s="55"/>
      <c r="H148" s="93"/>
      <c r="I148" s="80"/>
      <c r="J148" s="94"/>
      <c r="K148" s="68"/>
      <c r="L148" s="68"/>
      <c r="M148" s="68"/>
      <c r="N148" s="68"/>
      <c r="O148" s="68"/>
      <c r="P148" s="68"/>
      <c r="Q148" s="68"/>
    </row>
    <row r="149" spans="1:17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3.5" customHeight="1" x14ac:dyDescent="0.2">
      <c r="A150" s="2" t="s">
        <v>311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8.5" customHeight="1" x14ac:dyDescent="0.2">
      <c r="A151" s="14" t="s">
        <v>144</v>
      </c>
      <c r="B151" s="90" t="str">
        <f>IF(A152="","",+A152)</f>
        <v/>
      </c>
      <c r="C151" s="89"/>
      <c r="D151" s="88"/>
      <c r="E151" s="90" t="str">
        <f>IF(A154="","",+A154)</f>
        <v/>
      </c>
      <c r="F151" s="89"/>
      <c r="G151" s="88"/>
      <c r="H151" s="90" t="str">
        <f>IF(A156="","",+A156)</f>
        <v/>
      </c>
      <c r="I151" s="89"/>
      <c r="J151" s="88"/>
      <c r="K151" s="35" t="s">
        <v>226</v>
      </c>
      <c r="L151" s="35" t="s">
        <v>227</v>
      </c>
      <c r="M151" s="35" t="s">
        <v>228</v>
      </c>
      <c r="N151" s="35" t="s">
        <v>229</v>
      </c>
      <c r="O151" s="35" t="s">
        <v>230</v>
      </c>
      <c r="P151" s="35" t="s">
        <v>231</v>
      </c>
      <c r="Q151" s="35" t="s">
        <v>232</v>
      </c>
    </row>
    <row r="152" spans="1:17" ht="13.5" customHeight="1" x14ac:dyDescent="0.2">
      <c r="A152" s="74" t="str">
        <f>予選リーグ成績表!O110</f>
        <v/>
      </c>
      <c r="B152" s="95"/>
      <c r="C152" s="78"/>
      <c r="D152" s="92"/>
      <c r="E152" s="95"/>
      <c r="F152" s="78"/>
      <c r="G152" s="92"/>
      <c r="H152" s="95"/>
      <c r="I152" s="78"/>
      <c r="J152" s="92"/>
      <c r="K152" s="74"/>
      <c r="L152" s="74"/>
      <c r="M152" s="74"/>
      <c r="N152" s="74"/>
      <c r="O152" s="74"/>
      <c r="P152" s="74"/>
      <c r="Q152" s="74"/>
    </row>
    <row r="153" spans="1:17" ht="13.5" customHeight="1" x14ac:dyDescent="0.2">
      <c r="A153" s="68"/>
      <c r="B153" s="93"/>
      <c r="C153" s="80"/>
      <c r="D153" s="94"/>
      <c r="E153" s="54"/>
      <c r="F153" s="32"/>
      <c r="G153" s="55"/>
      <c r="H153" s="54"/>
      <c r="I153" s="32"/>
      <c r="J153" s="55"/>
      <c r="K153" s="68"/>
      <c r="L153" s="68"/>
      <c r="M153" s="68"/>
      <c r="N153" s="68"/>
      <c r="O153" s="68"/>
      <c r="P153" s="68"/>
      <c r="Q153" s="68"/>
    </row>
    <row r="154" spans="1:17" ht="13.5" customHeight="1" x14ac:dyDescent="0.2">
      <c r="A154" s="74" t="str">
        <f>予選リーグ成績表!O138</f>
        <v/>
      </c>
      <c r="B154" s="95"/>
      <c r="C154" s="78"/>
      <c r="D154" s="92"/>
      <c r="E154" s="95"/>
      <c r="F154" s="78"/>
      <c r="G154" s="92"/>
      <c r="H154" s="95"/>
      <c r="I154" s="78"/>
      <c r="J154" s="92"/>
      <c r="K154" s="74"/>
      <c r="L154" s="74"/>
      <c r="M154" s="74"/>
      <c r="N154" s="74"/>
      <c r="O154" s="74"/>
      <c r="P154" s="74"/>
      <c r="Q154" s="74"/>
    </row>
    <row r="155" spans="1:17" ht="13.5" customHeight="1" x14ac:dyDescent="0.2">
      <c r="A155" s="68"/>
      <c r="B155" s="54"/>
      <c r="C155" s="32"/>
      <c r="D155" s="55"/>
      <c r="E155" s="93"/>
      <c r="F155" s="80"/>
      <c r="G155" s="94"/>
      <c r="H155" s="54"/>
      <c r="I155" s="32"/>
      <c r="J155" s="55"/>
      <c r="K155" s="68"/>
      <c r="L155" s="68"/>
      <c r="M155" s="68"/>
      <c r="N155" s="68"/>
      <c r="O155" s="68"/>
      <c r="P155" s="68"/>
      <c r="Q155" s="68"/>
    </row>
    <row r="156" spans="1:17" ht="13.5" customHeight="1" x14ac:dyDescent="0.2">
      <c r="A156" s="74" t="str">
        <f>予選リーグ成績表!O166</f>
        <v/>
      </c>
      <c r="B156" s="95"/>
      <c r="C156" s="78"/>
      <c r="D156" s="92"/>
      <c r="E156" s="95"/>
      <c r="F156" s="78"/>
      <c r="G156" s="92"/>
      <c r="H156" s="95"/>
      <c r="I156" s="78"/>
      <c r="J156" s="92"/>
      <c r="K156" s="74"/>
      <c r="L156" s="74"/>
      <c r="M156" s="74"/>
      <c r="N156" s="74"/>
      <c r="O156" s="74"/>
      <c r="P156" s="74"/>
      <c r="Q156" s="74"/>
    </row>
    <row r="157" spans="1:17" ht="13.5" customHeight="1" x14ac:dyDescent="0.2">
      <c r="A157" s="68"/>
      <c r="B157" s="54"/>
      <c r="C157" s="32"/>
      <c r="D157" s="55"/>
      <c r="E157" s="54"/>
      <c r="F157" s="32"/>
      <c r="G157" s="55"/>
      <c r="H157" s="93"/>
      <c r="I157" s="80"/>
      <c r="J157" s="94"/>
      <c r="K157" s="68"/>
      <c r="L157" s="68"/>
      <c r="M157" s="68"/>
      <c r="N157" s="68"/>
      <c r="O157" s="68"/>
      <c r="P157" s="68"/>
      <c r="Q157" s="68"/>
    </row>
    <row r="158" spans="1:17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3.5" customHeight="1" x14ac:dyDescent="0.2">
      <c r="A159" s="2" t="s">
        <v>233</v>
      </c>
      <c r="B159" s="2"/>
      <c r="C159" s="43"/>
      <c r="D159" s="2"/>
      <c r="E159" s="43"/>
      <c r="F159" s="2"/>
      <c r="G159" s="43"/>
      <c r="H159" s="43"/>
      <c r="I159" s="43"/>
      <c r="J159" s="2"/>
      <c r="K159" s="2"/>
      <c r="L159" s="2"/>
      <c r="M159" s="2"/>
      <c r="N159" s="2"/>
      <c r="O159" s="2"/>
      <c r="P159" s="2"/>
      <c r="Q159" s="2"/>
    </row>
    <row r="160" spans="1:17" ht="13.5" customHeight="1" x14ac:dyDescent="0.2">
      <c r="A160" s="48" t="s">
        <v>218</v>
      </c>
      <c r="B160" s="96" t="s">
        <v>145</v>
      </c>
      <c r="C160" s="89"/>
      <c r="D160" s="88"/>
      <c r="E160" s="96" t="s">
        <v>219</v>
      </c>
      <c r="F160" s="89"/>
      <c r="G160" s="88"/>
      <c r="H160" s="49"/>
      <c r="I160" s="43"/>
      <c r="J160" s="43"/>
      <c r="K160" s="2"/>
      <c r="L160" s="2"/>
      <c r="M160" s="2"/>
      <c r="N160" s="87" t="s">
        <v>312</v>
      </c>
      <c r="O160" s="89"/>
      <c r="P160" s="88"/>
      <c r="Q160" s="2"/>
    </row>
    <row r="161" spans="1:17" ht="13.5" customHeight="1" x14ac:dyDescent="0.2">
      <c r="A161" s="74" t="str">
        <f>+A143</f>
        <v/>
      </c>
      <c r="B161" s="39"/>
      <c r="C161" s="74" t="s">
        <v>149</v>
      </c>
      <c r="D161" s="39"/>
      <c r="E161" s="95" t="str">
        <f>+A154</f>
        <v/>
      </c>
      <c r="F161" s="78"/>
      <c r="G161" s="92"/>
      <c r="H161" s="49"/>
      <c r="I161" s="43"/>
      <c r="J161" s="2" t="s">
        <v>160</v>
      </c>
      <c r="K161" s="2"/>
      <c r="L161" s="2"/>
      <c r="M161" s="2"/>
      <c r="N161" s="14" t="s">
        <v>235</v>
      </c>
      <c r="O161" s="90" t="str">
        <f>IF(決勝リーグ成績表!D165="","",IF(B165-D165=0,IF(B166-D166&gt;0,A165,E165),IF(B165-D165&gt;0,A165,E165)))</f>
        <v/>
      </c>
      <c r="P161" s="88"/>
      <c r="Q161" s="2"/>
    </row>
    <row r="162" spans="1:17" ht="13.5" customHeight="1" x14ac:dyDescent="0.2">
      <c r="A162" s="68"/>
      <c r="B162" s="40"/>
      <c r="C162" s="68"/>
      <c r="D162" s="40"/>
      <c r="E162" s="93"/>
      <c r="F162" s="80"/>
      <c r="G162" s="94"/>
      <c r="H162" s="49"/>
      <c r="I162" s="43"/>
      <c r="J162" s="2"/>
      <c r="K162" s="2"/>
      <c r="L162" s="2"/>
      <c r="M162" s="2"/>
      <c r="N162" s="14" t="s">
        <v>236</v>
      </c>
      <c r="O162" s="90" t="str">
        <f>IF(決勝リーグ成績表!D165="","",IF(B165-D165=0,IF(B166-D166&lt;0,A165,E165),IF(B165-D165&lt;0,A165,E165)))</f>
        <v/>
      </c>
      <c r="P162" s="88"/>
      <c r="Q162" s="2"/>
    </row>
    <row r="163" spans="1:17" ht="13.5" customHeight="1" x14ac:dyDescent="0.2">
      <c r="A163" s="74" t="str">
        <f>+A147</f>
        <v/>
      </c>
      <c r="B163" s="39"/>
      <c r="C163" s="74" t="s">
        <v>149</v>
      </c>
      <c r="D163" s="39"/>
      <c r="E163" s="95" t="str">
        <f>+A156</f>
        <v/>
      </c>
      <c r="F163" s="78"/>
      <c r="G163" s="92"/>
      <c r="H163" s="49"/>
      <c r="I163" s="43"/>
      <c r="J163" s="2" t="s">
        <v>165</v>
      </c>
      <c r="K163" s="2"/>
      <c r="L163" s="2"/>
      <c r="M163" s="2"/>
      <c r="N163" s="14" t="s">
        <v>237</v>
      </c>
      <c r="O163" s="90" t="str">
        <f>+E163</f>
        <v/>
      </c>
      <c r="P163" s="88"/>
      <c r="Q163" s="2"/>
    </row>
    <row r="164" spans="1:17" ht="13.5" customHeight="1" x14ac:dyDescent="0.2">
      <c r="A164" s="68"/>
      <c r="B164" s="40"/>
      <c r="C164" s="68"/>
      <c r="D164" s="40"/>
      <c r="E164" s="93"/>
      <c r="F164" s="80"/>
      <c r="G164" s="94"/>
      <c r="H164" s="49"/>
      <c r="I164" s="43"/>
      <c r="J164" s="2"/>
      <c r="K164" s="2"/>
      <c r="L164" s="2"/>
      <c r="M164" s="2"/>
      <c r="N164" s="14" t="s">
        <v>238</v>
      </c>
      <c r="O164" s="90" t="str">
        <f>+A163</f>
        <v/>
      </c>
      <c r="P164" s="88"/>
      <c r="Q164" s="2"/>
    </row>
    <row r="165" spans="1:17" ht="13.5" customHeight="1" x14ac:dyDescent="0.2">
      <c r="A165" s="74" t="str">
        <f>+A145</f>
        <v/>
      </c>
      <c r="B165" s="39"/>
      <c r="C165" s="74" t="s">
        <v>149</v>
      </c>
      <c r="D165" s="39"/>
      <c r="E165" s="95" t="str">
        <f>+A152</f>
        <v/>
      </c>
      <c r="F165" s="78"/>
      <c r="G165" s="92"/>
      <c r="H165" s="43"/>
      <c r="I165" s="43"/>
      <c r="J165" s="2" t="s">
        <v>168</v>
      </c>
      <c r="K165" s="2"/>
      <c r="L165" s="2"/>
      <c r="M165" s="2"/>
      <c r="N165" s="14" t="s">
        <v>239</v>
      </c>
      <c r="O165" s="90" t="str">
        <f>+A161</f>
        <v/>
      </c>
      <c r="P165" s="88"/>
      <c r="Q165" s="2"/>
    </row>
    <row r="166" spans="1:17" ht="13.5" customHeight="1" x14ac:dyDescent="0.2">
      <c r="A166" s="68"/>
      <c r="B166" s="40"/>
      <c r="C166" s="68"/>
      <c r="D166" s="40"/>
      <c r="E166" s="93"/>
      <c r="F166" s="80"/>
      <c r="G166" s="94"/>
      <c r="H166" s="2"/>
      <c r="I166" s="2"/>
      <c r="J166" s="2"/>
      <c r="K166" s="2"/>
      <c r="L166" s="2"/>
      <c r="M166" s="2"/>
      <c r="N166" s="14" t="s">
        <v>240</v>
      </c>
      <c r="O166" s="90" t="str">
        <f>+E161</f>
        <v/>
      </c>
      <c r="P166" s="88"/>
      <c r="Q166" s="2"/>
    </row>
    <row r="167" spans="1:17" ht="13.5" customHeight="1" x14ac:dyDescent="0.2">
      <c r="A167" s="2"/>
      <c r="B167" s="2" t="s">
        <v>241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</sheetData>
  <mergeCells count="540">
    <mergeCell ref="A163:A164"/>
    <mergeCell ref="A161:A162"/>
    <mergeCell ref="C163:C164"/>
    <mergeCell ref="C161:C162"/>
    <mergeCell ref="B160:D160"/>
    <mergeCell ref="E160:G160"/>
    <mergeCell ref="A165:A166"/>
    <mergeCell ref="E165:G166"/>
    <mergeCell ref="C165:C166"/>
    <mergeCell ref="E163:G164"/>
    <mergeCell ref="E161:G162"/>
    <mergeCell ref="A156:A157"/>
    <mergeCell ref="B156:D156"/>
    <mergeCell ref="E156:G156"/>
    <mergeCell ref="H156:J157"/>
    <mergeCell ref="K156:K157"/>
    <mergeCell ref="L156:L157"/>
    <mergeCell ref="A143:A144"/>
    <mergeCell ref="A154:A155"/>
    <mergeCell ref="A152:A153"/>
    <mergeCell ref="B152:D153"/>
    <mergeCell ref="E152:G152"/>
    <mergeCell ref="B154:D154"/>
    <mergeCell ref="E154:G155"/>
    <mergeCell ref="O105:P105"/>
    <mergeCell ref="O106:P106"/>
    <mergeCell ref="E119:G119"/>
    <mergeCell ref="E117:G118"/>
    <mergeCell ref="K119:K120"/>
    <mergeCell ref="K117:K118"/>
    <mergeCell ref="H117:J117"/>
    <mergeCell ref="E115:G115"/>
    <mergeCell ref="H115:J115"/>
    <mergeCell ref="K115:K116"/>
    <mergeCell ref="L115:L116"/>
    <mergeCell ref="E105:G106"/>
    <mergeCell ref="H119:J120"/>
    <mergeCell ref="L119:L120"/>
    <mergeCell ref="M115:M116"/>
    <mergeCell ref="M119:M120"/>
    <mergeCell ref="L117:L118"/>
    <mergeCell ref="M117:M118"/>
    <mergeCell ref="Q87:Q88"/>
    <mergeCell ref="Q89:Q90"/>
    <mergeCell ref="M96:M97"/>
    <mergeCell ref="M98:M99"/>
    <mergeCell ref="N98:N99"/>
    <mergeCell ref="O98:O99"/>
    <mergeCell ref="P98:P99"/>
    <mergeCell ref="K100:K101"/>
    <mergeCell ref="L100:L101"/>
    <mergeCell ref="M91:M92"/>
    <mergeCell ref="N91:N92"/>
    <mergeCell ref="O91:O92"/>
    <mergeCell ref="P91:P92"/>
    <mergeCell ref="N96:N97"/>
    <mergeCell ref="O96:O97"/>
    <mergeCell ref="P96:P97"/>
    <mergeCell ref="Q91:Q92"/>
    <mergeCell ref="B86:D86"/>
    <mergeCell ref="E86:G86"/>
    <mergeCell ref="E79:G80"/>
    <mergeCell ref="E81:G82"/>
    <mergeCell ref="B87:D88"/>
    <mergeCell ref="E87:G87"/>
    <mergeCell ref="H87:J87"/>
    <mergeCell ref="C81:C82"/>
    <mergeCell ref="H86:J86"/>
    <mergeCell ref="Q156:Q157"/>
    <mergeCell ref="P156:P157"/>
    <mergeCell ref="N160:P160"/>
    <mergeCell ref="O165:P165"/>
    <mergeCell ref="O166:P166"/>
    <mergeCell ref="O163:P163"/>
    <mergeCell ref="O164:P164"/>
    <mergeCell ref="O161:P161"/>
    <mergeCell ref="O162:P162"/>
    <mergeCell ref="N132:P132"/>
    <mergeCell ref="O137:P137"/>
    <mergeCell ref="O138:P138"/>
    <mergeCell ref="O133:P133"/>
    <mergeCell ref="O134:P134"/>
    <mergeCell ref="O135:P135"/>
    <mergeCell ref="O136:P136"/>
    <mergeCell ref="M156:M157"/>
    <mergeCell ref="N156:N157"/>
    <mergeCell ref="O156:O157"/>
    <mergeCell ref="B95:D95"/>
    <mergeCell ref="E95:G95"/>
    <mergeCell ref="H95:J95"/>
    <mergeCell ref="A98:A99"/>
    <mergeCell ref="B98:D98"/>
    <mergeCell ref="M100:M101"/>
    <mergeCell ref="N100:N101"/>
    <mergeCell ref="O100:O101"/>
    <mergeCell ref="P100:P101"/>
    <mergeCell ref="K87:K88"/>
    <mergeCell ref="L87:L88"/>
    <mergeCell ref="M87:M88"/>
    <mergeCell ref="N87:N88"/>
    <mergeCell ref="O87:O88"/>
    <mergeCell ref="P87:P88"/>
    <mergeCell ref="A87:A88"/>
    <mergeCell ref="A91:A92"/>
    <mergeCell ref="B91:D91"/>
    <mergeCell ref="E91:G91"/>
    <mergeCell ref="H91:J92"/>
    <mergeCell ref="K91:K92"/>
    <mergeCell ref="L91:L92"/>
    <mergeCell ref="A89:A90"/>
    <mergeCell ref="B89:D89"/>
    <mergeCell ref="E89:G90"/>
    <mergeCell ref="H89:J89"/>
    <mergeCell ref="K89:K90"/>
    <mergeCell ref="L89:L90"/>
    <mergeCell ref="M89:M90"/>
    <mergeCell ref="N89:N90"/>
    <mergeCell ref="O89:O90"/>
    <mergeCell ref="P89:P90"/>
    <mergeCell ref="H59:J59"/>
    <mergeCell ref="K59:K60"/>
    <mergeCell ref="L59:L60"/>
    <mergeCell ref="M59:M60"/>
    <mergeCell ref="N59:N60"/>
    <mergeCell ref="H58:J58"/>
    <mergeCell ref="E63:G63"/>
    <mergeCell ref="E61:G62"/>
    <mergeCell ref="E59:G59"/>
    <mergeCell ref="L61:L62"/>
    <mergeCell ref="M61:M62"/>
    <mergeCell ref="B67:D67"/>
    <mergeCell ref="E67:G67"/>
    <mergeCell ref="H67:J67"/>
    <mergeCell ref="C77:C78"/>
    <mergeCell ref="B76:D76"/>
    <mergeCell ref="E76:G76"/>
    <mergeCell ref="B70:D70"/>
    <mergeCell ref="E70:G71"/>
    <mergeCell ref="B72:D72"/>
    <mergeCell ref="E72:G72"/>
    <mergeCell ref="H70:J70"/>
    <mergeCell ref="H72:J73"/>
    <mergeCell ref="K70:K71"/>
    <mergeCell ref="L70:L71"/>
    <mergeCell ref="M70:M71"/>
    <mergeCell ref="N70:N71"/>
    <mergeCell ref="B68:D69"/>
    <mergeCell ref="E68:G68"/>
    <mergeCell ref="H68:J68"/>
    <mergeCell ref="K68:K69"/>
    <mergeCell ref="L68:L69"/>
    <mergeCell ref="O82:P82"/>
    <mergeCell ref="O81:P81"/>
    <mergeCell ref="A79:A80"/>
    <mergeCell ref="O79:P79"/>
    <mergeCell ref="O80:P80"/>
    <mergeCell ref="C79:C80"/>
    <mergeCell ref="A77:A78"/>
    <mergeCell ref="E77:G78"/>
    <mergeCell ref="A81:A82"/>
    <mergeCell ref="Q126:Q127"/>
    <mergeCell ref="Q128:Q129"/>
    <mergeCell ref="P124:P125"/>
    <mergeCell ref="M124:M125"/>
    <mergeCell ref="N124:N125"/>
    <mergeCell ref="O124:O125"/>
    <mergeCell ref="L124:L125"/>
    <mergeCell ref="P128:P129"/>
    <mergeCell ref="Q124:Q125"/>
    <mergeCell ref="M128:M129"/>
    <mergeCell ref="N128:N129"/>
    <mergeCell ref="M126:M127"/>
    <mergeCell ref="N126:N127"/>
    <mergeCell ref="O126:O127"/>
    <mergeCell ref="P126:P127"/>
    <mergeCell ref="O128:O129"/>
    <mergeCell ref="K124:K125"/>
    <mergeCell ref="K126:K127"/>
    <mergeCell ref="L126:L127"/>
    <mergeCell ref="K128:K129"/>
    <mergeCell ref="L128:L129"/>
    <mergeCell ref="B123:D123"/>
    <mergeCell ref="B124:D125"/>
    <mergeCell ref="E124:G124"/>
    <mergeCell ref="H124:J124"/>
    <mergeCell ref="B126:D126"/>
    <mergeCell ref="E126:G127"/>
    <mergeCell ref="H126:J126"/>
    <mergeCell ref="Q96:Q97"/>
    <mergeCell ref="Q98:Q99"/>
    <mergeCell ref="Q100:Q101"/>
    <mergeCell ref="B114:D114"/>
    <mergeCell ref="E114:G114"/>
    <mergeCell ref="H114:J114"/>
    <mergeCell ref="A105:A106"/>
    <mergeCell ref="A107:A108"/>
    <mergeCell ref="A119:A120"/>
    <mergeCell ref="A117:A118"/>
    <mergeCell ref="A115:A116"/>
    <mergeCell ref="K98:K99"/>
    <mergeCell ref="L98:L99"/>
    <mergeCell ref="K96:K97"/>
    <mergeCell ref="L96:L97"/>
    <mergeCell ref="A96:A97"/>
    <mergeCell ref="B96:D97"/>
    <mergeCell ref="E96:G96"/>
    <mergeCell ref="H96:J96"/>
    <mergeCell ref="N104:P104"/>
    <mergeCell ref="O109:P109"/>
    <mergeCell ref="O110:P110"/>
    <mergeCell ref="O107:P107"/>
    <mergeCell ref="O108:P108"/>
    <mergeCell ref="Q115:Q116"/>
    <mergeCell ref="Q117:Q118"/>
    <mergeCell ref="Q119:Q120"/>
    <mergeCell ref="P117:P118"/>
    <mergeCell ref="P115:P116"/>
    <mergeCell ref="N115:N116"/>
    <mergeCell ref="O115:O116"/>
    <mergeCell ref="N119:N120"/>
    <mergeCell ref="O119:O120"/>
    <mergeCell ref="N117:N118"/>
    <mergeCell ref="O117:O118"/>
    <mergeCell ref="P119:P120"/>
    <mergeCell ref="A147:A148"/>
    <mergeCell ref="B145:D145"/>
    <mergeCell ref="B147:D147"/>
    <mergeCell ref="B151:D151"/>
    <mergeCell ref="E151:G151"/>
    <mergeCell ref="B142:D142"/>
    <mergeCell ref="E142:G142"/>
    <mergeCell ref="H143:J143"/>
    <mergeCell ref="H142:J142"/>
    <mergeCell ref="E145:G146"/>
    <mergeCell ref="H145:J145"/>
    <mergeCell ref="E147:G147"/>
    <mergeCell ref="B143:D144"/>
    <mergeCell ref="E143:G143"/>
    <mergeCell ref="B119:D119"/>
    <mergeCell ref="B117:D117"/>
    <mergeCell ref="B115:D116"/>
    <mergeCell ref="E123:G123"/>
    <mergeCell ref="H123:J123"/>
    <mergeCell ref="A133:A134"/>
    <mergeCell ref="E133:G134"/>
    <mergeCell ref="C133:C134"/>
    <mergeCell ref="A145:A146"/>
    <mergeCell ref="E137:G138"/>
    <mergeCell ref="E135:G136"/>
    <mergeCell ref="A124:A125"/>
    <mergeCell ref="A126:A127"/>
    <mergeCell ref="E98:G99"/>
    <mergeCell ref="H98:J98"/>
    <mergeCell ref="B104:D104"/>
    <mergeCell ref="A109:A110"/>
    <mergeCell ref="E109:G110"/>
    <mergeCell ref="C109:C110"/>
    <mergeCell ref="E107:G108"/>
    <mergeCell ref="C105:C106"/>
    <mergeCell ref="C107:C108"/>
    <mergeCell ref="A100:A101"/>
    <mergeCell ref="B100:D100"/>
    <mergeCell ref="E100:G100"/>
    <mergeCell ref="H100:J101"/>
    <mergeCell ref="E104:G104"/>
    <mergeCell ref="B128:D128"/>
    <mergeCell ref="B132:D132"/>
    <mergeCell ref="A137:A138"/>
    <mergeCell ref="C137:C138"/>
    <mergeCell ref="A128:A129"/>
    <mergeCell ref="E128:G128"/>
    <mergeCell ref="H128:J129"/>
    <mergeCell ref="A135:A136"/>
    <mergeCell ref="C135:C136"/>
    <mergeCell ref="E132:G132"/>
    <mergeCell ref="N147:N148"/>
    <mergeCell ref="O147:O148"/>
    <mergeCell ref="P147:P148"/>
    <mergeCell ref="Q147:Q148"/>
    <mergeCell ref="O154:O155"/>
    <mergeCell ref="P154:P155"/>
    <mergeCell ref="Q152:Q153"/>
    <mergeCell ref="Q154:Q155"/>
    <mergeCell ref="L152:L153"/>
    <mergeCell ref="M152:M153"/>
    <mergeCell ref="N152:N153"/>
    <mergeCell ref="O152:O153"/>
    <mergeCell ref="P152:P153"/>
    <mergeCell ref="M154:M155"/>
    <mergeCell ref="N154:N155"/>
    <mergeCell ref="N145:N146"/>
    <mergeCell ref="M143:M144"/>
    <mergeCell ref="N143:N144"/>
    <mergeCell ref="O145:O146"/>
    <mergeCell ref="P145:P146"/>
    <mergeCell ref="O143:O144"/>
    <mergeCell ref="P143:P144"/>
    <mergeCell ref="Q143:Q144"/>
    <mergeCell ref="Q145:Q146"/>
    <mergeCell ref="K143:K144"/>
    <mergeCell ref="H152:J152"/>
    <mergeCell ref="K152:K153"/>
    <mergeCell ref="H154:J154"/>
    <mergeCell ref="K154:K155"/>
    <mergeCell ref="L154:L155"/>
    <mergeCell ref="L147:L148"/>
    <mergeCell ref="H151:J151"/>
    <mergeCell ref="M145:M146"/>
    <mergeCell ref="K145:K146"/>
    <mergeCell ref="H147:J148"/>
    <mergeCell ref="K147:K148"/>
    <mergeCell ref="M147:M148"/>
    <mergeCell ref="L145:L146"/>
    <mergeCell ref="L143:L144"/>
    <mergeCell ref="A7:A8"/>
    <mergeCell ref="B7:D7"/>
    <mergeCell ref="A3:A4"/>
    <mergeCell ref="A12:A13"/>
    <mergeCell ref="A14:A15"/>
    <mergeCell ref="A5:A6"/>
    <mergeCell ref="E20:G20"/>
    <mergeCell ref="E21:G22"/>
    <mergeCell ref="A21:A22"/>
    <mergeCell ref="A16:A17"/>
    <mergeCell ref="B20:D20"/>
    <mergeCell ref="B16:D16"/>
    <mergeCell ref="E16:G16"/>
    <mergeCell ref="C21:C22"/>
    <mergeCell ref="B14:D14"/>
    <mergeCell ref="E14:G15"/>
    <mergeCell ref="H11:J11"/>
    <mergeCell ref="H5:J5"/>
    <mergeCell ref="H2:J2"/>
    <mergeCell ref="H3:J3"/>
    <mergeCell ref="H12:J12"/>
    <mergeCell ref="H7:J8"/>
    <mergeCell ref="E11:G11"/>
    <mergeCell ref="E12:G12"/>
    <mergeCell ref="B11:D11"/>
    <mergeCell ref="B5:D5"/>
    <mergeCell ref="E5:G6"/>
    <mergeCell ref="B2:D2"/>
    <mergeCell ref="B3:D4"/>
    <mergeCell ref="E7:G7"/>
    <mergeCell ref="B12:D13"/>
    <mergeCell ref="E2:G2"/>
    <mergeCell ref="E3:G3"/>
    <mergeCell ref="E49:G50"/>
    <mergeCell ref="C49:C50"/>
    <mergeCell ref="A44:A45"/>
    <mergeCell ref="A42:A43"/>
    <mergeCell ref="E42:G43"/>
    <mergeCell ref="A31:A32"/>
    <mergeCell ref="B31:D32"/>
    <mergeCell ref="H16:J17"/>
    <mergeCell ref="H14:J14"/>
    <mergeCell ref="A23:A24"/>
    <mergeCell ref="E23:G24"/>
    <mergeCell ref="C23:C24"/>
    <mergeCell ref="H30:J30"/>
    <mergeCell ref="H35:J36"/>
    <mergeCell ref="A72:A73"/>
    <mergeCell ref="A70:A71"/>
    <mergeCell ref="A68:A69"/>
    <mergeCell ref="A63:A64"/>
    <mergeCell ref="B63:D63"/>
    <mergeCell ref="A61:A62"/>
    <mergeCell ref="B61:D61"/>
    <mergeCell ref="A59:A60"/>
    <mergeCell ref="B59:D60"/>
    <mergeCell ref="C53:C54"/>
    <mergeCell ref="E51:G52"/>
    <mergeCell ref="C51:C52"/>
    <mergeCell ref="B58:D58"/>
    <mergeCell ref="E58:G58"/>
    <mergeCell ref="E53:G54"/>
    <mergeCell ref="E44:G44"/>
    <mergeCell ref="H44:J45"/>
    <mergeCell ref="B48:D48"/>
    <mergeCell ref="E48:G48"/>
    <mergeCell ref="A51:A52"/>
    <mergeCell ref="A53:A54"/>
    <mergeCell ref="A49:A50"/>
    <mergeCell ref="C25:C26"/>
    <mergeCell ref="E25:G26"/>
    <mergeCell ref="B30:D30"/>
    <mergeCell ref="E30:G30"/>
    <mergeCell ref="A33:A34"/>
    <mergeCell ref="A35:A36"/>
    <mergeCell ref="B35:D35"/>
    <mergeCell ref="E35:G35"/>
    <mergeCell ref="B40:D41"/>
    <mergeCell ref="B33:D33"/>
    <mergeCell ref="E33:G34"/>
    <mergeCell ref="A25:A26"/>
    <mergeCell ref="B44:D44"/>
    <mergeCell ref="B39:D39"/>
    <mergeCell ref="E39:G39"/>
    <mergeCell ref="H39:J39"/>
    <mergeCell ref="A40:A41"/>
    <mergeCell ref="E40:G40"/>
    <mergeCell ref="H40:J40"/>
    <mergeCell ref="H42:J42"/>
    <mergeCell ref="E31:G31"/>
    <mergeCell ref="H31:J31"/>
    <mergeCell ref="B42:D42"/>
    <mergeCell ref="H33:J33"/>
    <mergeCell ref="Q68:Q69"/>
    <mergeCell ref="Q70:Q71"/>
    <mergeCell ref="Q72:Q73"/>
    <mergeCell ref="K40:K41"/>
    <mergeCell ref="K42:K43"/>
    <mergeCell ref="K33:K34"/>
    <mergeCell ref="O35:O36"/>
    <mergeCell ref="P35:P36"/>
    <mergeCell ref="Q35:Q36"/>
    <mergeCell ref="K35:K36"/>
    <mergeCell ref="L35:L36"/>
    <mergeCell ref="M35:M36"/>
    <mergeCell ref="N35:N36"/>
    <mergeCell ref="M72:M73"/>
    <mergeCell ref="N72:N73"/>
    <mergeCell ref="O59:O60"/>
    <mergeCell ref="P59:P60"/>
    <mergeCell ref="O52:P52"/>
    <mergeCell ref="N48:P48"/>
    <mergeCell ref="K44:K45"/>
    <mergeCell ref="L44:L45"/>
    <mergeCell ref="Q42:Q43"/>
    <mergeCell ref="Q44:Q45"/>
    <mergeCell ref="Q59:Q60"/>
    <mergeCell ref="Q61:Q62"/>
    <mergeCell ref="Q63:Q64"/>
    <mergeCell ref="L40:L41"/>
    <mergeCell ref="M40:M41"/>
    <mergeCell ref="N40:N41"/>
    <mergeCell ref="L42:L43"/>
    <mergeCell ref="O77:P77"/>
    <mergeCell ref="O78:P78"/>
    <mergeCell ref="N76:P76"/>
    <mergeCell ref="K72:K73"/>
    <mergeCell ref="L72:L73"/>
    <mergeCell ref="P70:P71"/>
    <mergeCell ref="O72:O73"/>
    <mergeCell ref="P72:P73"/>
    <mergeCell ref="O70:O71"/>
    <mergeCell ref="M68:M69"/>
    <mergeCell ref="N68:N69"/>
    <mergeCell ref="O68:O69"/>
    <mergeCell ref="P68:P69"/>
    <mergeCell ref="M63:M64"/>
    <mergeCell ref="N63:N64"/>
    <mergeCell ref="O49:P49"/>
    <mergeCell ref="O50:P50"/>
    <mergeCell ref="O53:P53"/>
    <mergeCell ref="O54:P54"/>
    <mergeCell ref="O51:P51"/>
    <mergeCell ref="O44:O45"/>
    <mergeCell ref="P44:P45"/>
    <mergeCell ref="O42:O43"/>
    <mergeCell ref="P42:P43"/>
    <mergeCell ref="O40:O41"/>
    <mergeCell ref="P40:P41"/>
    <mergeCell ref="Q40:Q41"/>
    <mergeCell ref="M44:M45"/>
    <mergeCell ref="N44:N45"/>
    <mergeCell ref="N42:N43"/>
    <mergeCell ref="M42:M43"/>
    <mergeCell ref="N61:N62"/>
    <mergeCell ref="O61:O62"/>
    <mergeCell ref="O63:O64"/>
    <mergeCell ref="P63:P64"/>
    <mergeCell ref="K61:K62"/>
    <mergeCell ref="H63:J64"/>
    <mergeCell ref="L63:L64"/>
    <mergeCell ref="K63:K64"/>
    <mergeCell ref="H61:J61"/>
    <mergeCell ref="P61:P62"/>
    <mergeCell ref="O22:P22"/>
    <mergeCell ref="O26:P26"/>
    <mergeCell ref="O23:P23"/>
    <mergeCell ref="O24:P24"/>
    <mergeCell ref="Q16:Q17"/>
    <mergeCell ref="N20:P20"/>
    <mergeCell ref="K16:K17"/>
    <mergeCell ref="L16:L17"/>
    <mergeCell ref="O25:P25"/>
    <mergeCell ref="K5:K6"/>
    <mergeCell ref="K3:K4"/>
    <mergeCell ref="L3:L4"/>
    <mergeCell ref="M3:M4"/>
    <mergeCell ref="O3:O4"/>
    <mergeCell ref="N3:N4"/>
    <mergeCell ref="M14:M15"/>
    <mergeCell ref="L14:L15"/>
    <mergeCell ref="O21:P21"/>
    <mergeCell ref="O16:O17"/>
    <mergeCell ref="P16:P17"/>
    <mergeCell ref="Q14:Q15"/>
    <mergeCell ref="O12:O13"/>
    <mergeCell ref="P12:P13"/>
    <mergeCell ref="O14:O15"/>
    <mergeCell ref="P14:P15"/>
    <mergeCell ref="L7:L8"/>
    <mergeCell ref="L5:L6"/>
    <mergeCell ref="M5:M6"/>
    <mergeCell ref="L33:L34"/>
    <mergeCell ref="M33:M34"/>
    <mergeCell ref="K31:K32"/>
    <mergeCell ref="L31:L32"/>
    <mergeCell ref="M31:M32"/>
    <mergeCell ref="P33:P34"/>
    <mergeCell ref="Q33:Q34"/>
    <mergeCell ref="O31:O32"/>
    <mergeCell ref="P31:P32"/>
    <mergeCell ref="Q31:Q32"/>
    <mergeCell ref="N33:N34"/>
    <mergeCell ref="O33:O34"/>
    <mergeCell ref="N31:N32"/>
    <mergeCell ref="L12:L13"/>
    <mergeCell ref="M12:M13"/>
    <mergeCell ref="M16:M17"/>
    <mergeCell ref="N16:N17"/>
    <mergeCell ref="K14:K15"/>
    <mergeCell ref="N14:N15"/>
    <mergeCell ref="K7:K8"/>
    <mergeCell ref="M7:M8"/>
    <mergeCell ref="K12:K13"/>
    <mergeCell ref="O5:O6"/>
    <mergeCell ref="O7:O8"/>
    <mergeCell ref="N5:N6"/>
    <mergeCell ref="N7:N8"/>
    <mergeCell ref="N12:N13"/>
    <mergeCell ref="Q12:Q13"/>
    <mergeCell ref="Q5:Q6"/>
    <mergeCell ref="P3:P4"/>
    <mergeCell ref="Q3:Q4"/>
    <mergeCell ref="Q7:Q8"/>
    <mergeCell ref="P5:P6"/>
    <mergeCell ref="P7:P8"/>
  </mergeCells>
  <phoneticPr fontId="11"/>
  <printOptions horizontalCentered="1" verticalCentered="1"/>
  <pageMargins left="0.19685039370078741" right="0.19685039370078741" top="0.19685039370078741" bottom="0.19685039370078741" header="0" footer="0"/>
  <pageSetup paperSize="13" orientation="portrait"/>
  <rowBreaks count="2" manualBreakCount="2">
    <brk id="112" man="1"/>
    <brk id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参加チーム</vt:lpstr>
      <vt:lpstr>予選リーグ対戦表 </vt:lpstr>
      <vt:lpstr>予選リーグ成績表</vt:lpstr>
      <vt:lpstr>決勝リーグ対戦表Ｐ</vt:lpstr>
      <vt:lpstr>決勝リーグ対戦表</vt:lpstr>
      <vt:lpstr>決勝リーグ成績表</vt:lpstr>
    </vt:vector>
  </TitlesOfParts>
  <Company>日本電信電話株式会社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PC-9800user</dc:creator>
  <cp:lastModifiedBy>広貴 森下</cp:lastModifiedBy>
  <cp:lastPrinted>2024-12-02T07:01:41Z</cp:lastPrinted>
  <dcterms:created xsi:type="dcterms:W3CDTF">1998-05-20T02:44:46Z</dcterms:created>
  <dcterms:modified xsi:type="dcterms:W3CDTF">2024-12-07T05:58:15Z</dcterms:modified>
</cp:coreProperties>
</file>