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D-107122-7k\Downloads\"/>
    </mc:Choice>
  </mc:AlternateContent>
  <bookViews>
    <workbookView xWindow="0" yWindow="0" windowWidth="21840" windowHeight="11580" activeTab="1"/>
  </bookViews>
  <sheets>
    <sheet name="日程表 " sheetId="1" r:id="rId1"/>
    <sheet name="順位決定戦" sheetId="4" r:id="rId2"/>
    <sheet name="星取表 8ﾁｰﾑG１" sheetId="2" r:id="rId3"/>
    <sheet name="星取表 8ﾁｰﾑ G2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O15" i="4" l="1"/>
  <c r="CL15" i="4"/>
  <c r="CO13" i="4"/>
  <c r="CL13" i="4"/>
  <c r="BR15" i="4"/>
  <c r="BO15" i="4"/>
  <c r="BR13" i="4"/>
  <c r="BO13" i="4"/>
  <c r="AU15" i="4"/>
  <c r="AR15" i="4"/>
  <c r="AU13" i="4"/>
  <c r="AR13" i="4"/>
  <c r="X15" i="4"/>
  <c r="U15" i="4"/>
  <c r="X13" i="4"/>
  <c r="U13" i="4"/>
  <c r="T33" i="1"/>
  <c r="T31" i="1"/>
  <c r="AT109" i="1"/>
  <c r="AQ109" i="1"/>
  <c r="AT107" i="1"/>
  <c r="AQ107" i="1"/>
  <c r="AT105" i="1"/>
  <c r="AQ105" i="1"/>
  <c r="AT103" i="1"/>
  <c r="AQ103" i="1"/>
  <c r="AT101" i="1"/>
  <c r="AQ101" i="1"/>
  <c r="W109" i="1"/>
  <c r="T109" i="1"/>
  <c r="W107" i="1"/>
  <c r="T107" i="1"/>
  <c r="W105" i="1"/>
  <c r="T105" i="1"/>
  <c r="W103" i="1"/>
  <c r="T103" i="1"/>
  <c r="W101" i="1"/>
  <c r="T101" i="1"/>
  <c r="AT91" i="1"/>
  <c r="AQ91" i="1"/>
  <c r="W91" i="1"/>
  <c r="T91" i="1"/>
  <c r="AT89" i="1"/>
  <c r="AQ89" i="1"/>
  <c r="W89" i="1"/>
  <c r="T89" i="1"/>
  <c r="AT85" i="1"/>
  <c r="AQ85" i="1"/>
  <c r="W85" i="1"/>
  <c r="T85" i="1"/>
  <c r="AT83" i="1"/>
  <c r="AQ83" i="1"/>
  <c r="W83" i="1"/>
  <c r="T83" i="1"/>
  <c r="AT73" i="1"/>
  <c r="AQ73" i="1"/>
  <c r="W73" i="1"/>
  <c r="T73" i="1"/>
  <c r="AT71" i="1"/>
  <c r="AQ71" i="1"/>
  <c r="W71" i="1"/>
  <c r="T71" i="1"/>
  <c r="AT69" i="1"/>
  <c r="AQ69" i="1"/>
  <c r="W69" i="1"/>
  <c r="T69" i="1"/>
  <c r="AT67" i="1"/>
  <c r="AQ67" i="1"/>
  <c r="W67" i="1"/>
  <c r="T67" i="1"/>
  <c r="AT65" i="1"/>
  <c r="AQ65" i="1"/>
  <c r="W65" i="1"/>
  <c r="T65" i="1"/>
  <c r="W55" i="1"/>
  <c r="T55" i="1"/>
  <c r="W53" i="1"/>
  <c r="T53" i="1"/>
  <c r="AT49" i="1"/>
  <c r="AQ49" i="1"/>
  <c r="W49" i="1"/>
  <c r="T49" i="1"/>
  <c r="AT47" i="1"/>
  <c r="AQ47" i="1"/>
  <c r="W47" i="1"/>
  <c r="T47" i="1"/>
  <c r="AT35" i="1"/>
  <c r="AQ35" i="1"/>
  <c r="AT33" i="1"/>
  <c r="AQ33" i="1"/>
  <c r="AT31" i="1"/>
  <c r="AQ31" i="1"/>
  <c r="AT29" i="1"/>
  <c r="AQ29" i="1"/>
  <c r="AT127" i="1"/>
  <c r="AQ127" i="1"/>
  <c r="W127" i="1"/>
  <c r="T127" i="1"/>
  <c r="AT125" i="1"/>
  <c r="AQ125" i="1"/>
  <c r="W125" i="1"/>
  <c r="T125" i="1"/>
  <c r="AT121" i="1"/>
  <c r="AQ121" i="1"/>
  <c r="W121" i="1"/>
  <c r="T121" i="1"/>
  <c r="AT119" i="1"/>
  <c r="AQ119" i="1"/>
  <c r="W119" i="1"/>
  <c r="T119" i="1"/>
  <c r="AN25" i="3"/>
  <c r="AK25" i="3"/>
  <c r="AI25" i="3"/>
  <c r="AF25" i="3"/>
  <c r="AF24" i="3" s="1"/>
  <c r="AD25" i="3"/>
  <c r="BJ24" i="3" s="1"/>
  <c r="AA25" i="3"/>
  <c r="AA24" i="3" s="1"/>
  <c r="Y25" i="3"/>
  <c r="V25" i="3"/>
  <c r="V24" i="3" s="1"/>
  <c r="T25" i="3"/>
  <c r="Q25" i="3"/>
  <c r="Q24" i="3" s="1"/>
  <c r="O25" i="3"/>
  <c r="L25" i="3"/>
  <c r="J25" i="3"/>
  <c r="G24" i="3" s="1"/>
  <c r="G25" i="3"/>
  <c r="AI23" i="3"/>
  <c r="AF23" i="3"/>
  <c r="AF22" i="3" s="1"/>
  <c r="AD23" i="3"/>
  <c r="AA23" i="3"/>
  <c r="AA22" i="3" s="1"/>
  <c r="Y23" i="3"/>
  <c r="V23" i="3"/>
  <c r="T23" i="3"/>
  <c r="Q23" i="3"/>
  <c r="Q22" i="3" s="1"/>
  <c r="O23" i="3"/>
  <c r="L23" i="3"/>
  <c r="J23" i="3"/>
  <c r="G23" i="3"/>
  <c r="G22" i="3" s="1"/>
  <c r="AP22" i="3"/>
  <c r="V22" i="3"/>
  <c r="AD21" i="3"/>
  <c r="AA21" i="3"/>
  <c r="AA20" i="3" s="1"/>
  <c r="Y21" i="3"/>
  <c r="V21" i="3"/>
  <c r="V20" i="3" s="1"/>
  <c r="T21" i="3"/>
  <c r="Q21" i="3"/>
  <c r="Q20" i="3" s="1"/>
  <c r="O21" i="3"/>
  <c r="L21" i="3"/>
  <c r="J21" i="3"/>
  <c r="G21" i="3"/>
  <c r="G20" i="3" s="1"/>
  <c r="AP20" i="3"/>
  <c r="AK20" i="3"/>
  <c r="Y19" i="3"/>
  <c r="V19" i="3"/>
  <c r="T19" i="3"/>
  <c r="Q19" i="3"/>
  <c r="O19" i="3"/>
  <c r="L19" i="3"/>
  <c r="L18" i="3" s="1"/>
  <c r="J19" i="3"/>
  <c r="G19" i="3"/>
  <c r="AP18" i="3"/>
  <c r="AK18" i="3"/>
  <c r="AF18" i="3"/>
  <c r="Q18" i="3"/>
  <c r="T17" i="3"/>
  <c r="Q16" i="3" s="1"/>
  <c r="Q17" i="3"/>
  <c r="O17" i="3"/>
  <c r="L17" i="3"/>
  <c r="L16" i="3" s="1"/>
  <c r="J17" i="3"/>
  <c r="BJ16" i="3" s="1"/>
  <c r="G17" i="3"/>
  <c r="BG16" i="3" s="1"/>
  <c r="AP16" i="3"/>
  <c r="AK16" i="3"/>
  <c r="AF16" i="3"/>
  <c r="AA16" i="3"/>
  <c r="O15" i="3"/>
  <c r="L15" i="3"/>
  <c r="L14" i="3" s="1"/>
  <c r="J15" i="3"/>
  <c r="BJ14" i="3" s="1"/>
  <c r="G15" i="3"/>
  <c r="G14" i="3" s="1"/>
  <c r="AP14" i="3"/>
  <c r="AK14" i="3"/>
  <c r="AF14" i="3"/>
  <c r="AA14" i="3"/>
  <c r="V14" i="3"/>
  <c r="J13" i="3"/>
  <c r="BJ12" i="3" s="1"/>
  <c r="G13" i="3"/>
  <c r="G12" i="3" s="1"/>
  <c r="AP12" i="3"/>
  <c r="AK12" i="3"/>
  <c r="AF12" i="3"/>
  <c r="AA12" i="3"/>
  <c r="V12" i="3"/>
  <c r="Q12" i="3"/>
  <c r="BJ10" i="3"/>
  <c r="BG10" i="3"/>
  <c r="AP10" i="3"/>
  <c r="AK10" i="3"/>
  <c r="AF10" i="3"/>
  <c r="AA10" i="3"/>
  <c r="V10" i="3"/>
  <c r="Q10" i="3"/>
  <c r="L10" i="3"/>
  <c r="AP8" i="3"/>
  <c r="AK8" i="3"/>
  <c r="AF8" i="3"/>
  <c r="AA8" i="3"/>
  <c r="V8" i="3"/>
  <c r="Q8" i="3"/>
  <c r="L8" i="3"/>
  <c r="G8" i="3"/>
  <c r="AN25" i="2"/>
  <c r="AK25" i="2"/>
  <c r="AI25" i="2"/>
  <c r="AF25" i="2"/>
  <c r="AD25" i="2"/>
  <c r="AA25" i="2"/>
  <c r="Y25" i="2"/>
  <c r="V25" i="2"/>
  <c r="T25" i="2"/>
  <c r="Q25" i="2"/>
  <c r="Q24" i="2" s="1"/>
  <c r="O25" i="2"/>
  <c r="L24" i="2" s="1"/>
  <c r="L25" i="2"/>
  <c r="J25" i="2"/>
  <c r="G25" i="2"/>
  <c r="G24" i="2" s="1"/>
  <c r="AF24" i="2"/>
  <c r="V24" i="2"/>
  <c r="AI23" i="2"/>
  <c r="AF23" i="2"/>
  <c r="AD23" i="2"/>
  <c r="AA23" i="2"/>
  <c r="Y23" i="2"/>
  <c r="V22" i="2" s="1"/>
  <c r="V23" i="2"/>
  <c r="T23" i="2"/>
  <c r="Q23" i="2"/>
  <c r="O23" i="2"/>
  <c r="L23" i="2"/>
  <c r="L22" i="2" s="1"/>
  <c r="J23" i="2"/>
  <c r="G23" i="2"/>
  <c r="AP22" i="2"/>
  <c r="AD21" i="2"/>
  <c r="AA21" i="2"/>
  <c r="AA20" i="2" s="1"/>
  <c r="Y21" i="2"/>
  <c r="V21" i="2"/>
  <c r="V20" i="2" s="1"/>
  <c r="T21" i="2"/>
  <c r="Q20" i="2" s="1"/>
  <c r="Q21" i="2"/>
  <c r="O21" i="2"/>
  <c r="L21" i="2"/>
  <c r="BG20" i="2" s="1"/>
  <c r="J21" i="2"/>
  <c r="G21" i="2"/>
  <c r="AP20" i="2"/>
  <c r="AK20" i="2"/>
  <c r="Y19" i="2"/>
  <c r="V19" i="2"/>
  <c r="T19" i="2"/>
  <c r="Q19" i="2"/>
  <c r="O19" i="2"/>
  <c r="L19" i="2"/>
  <c r="J19" i="2"/>
  <c r="G19" i="2"/>
  <c r="G18" i="2" s="1"/>
  <c r="AP18" i="2"/>
  <c r="AK18" i="2"/>
  <c r="AF18" i="2"/>
  <c r="L18" i="2"/>
  <c r="T17" i="2"/>
  <c r="Q17" i="2"/>
  <c r="BG16" i="2" s="1"/>
  <c r="O17" i="2"/>
  <c r="L17" i="2"/>
  <c r="J17" i="2"/>
  <c r="G17" i="2"/>
  <c r="AP16" i="2"/>
  <c r="AK16" i="2"/>
  <c r="AF16" i="2"/>
  <c r="AA16" i="2"/>
  <c r="L16" i="2"/>
  <c r="O15" i="2"/>
  <c r="L15" i="2"/>
  <c r="L14" i="2" s="1"/>
  <c r="J15" i="2"/>
  <c r="G15" i="2"/>
  <c r="G14" i="2" s="1"/>
  <c r="AP14" i="2"/>
  <c r="AK14" i="2"/>
  <c r="AF14" i="2"/>
  <c r="AA14" i="2"/>
  <c r="V14" i="2"/>
  <c r="J13" i="2"/>
  <c r="G13" i="2"/>
  <c r="BJ12" i="2"/>
  <c r="BG12" i="2"/>
  <c r="AP12" i="2"/>
  <c r="AK12" i="2"/>
  <c r="AF12" i="2"/>
  <c r="AA12" i="2"/>
  <c r="BA12" i="2" s="1"/>
  <c r="V12" i="2"/>
  <c r="Q12" i="2"/>
  <c r="G12" i="2"/>
  <c r="BJ10" i="2"/>
  <c r="BG10" i="2"/>
  <c r="AP10" i="2"/>
  <c r="AK10" i="2"/>
  <c r="AF10" i="2"/>
  <c r="AA10" i="2"/>
  <c r="AU10" i="2" s="1"/>
  <c r="V10" i="2"/>
  <c r="Q10" i="2"/>
  <c r="BA10" i="2" s="1"/>
  <c r="L10" i="2"/>
  <c r="AP8" i="2"/>
  <c r="AK8" i="2"/>
  <c r="AF8" i="2"/>
  <c r="AA8" i="2"/>
  <c r="V8" i="2"/>
  <c r="Q8" i="2"/>
  <c r="L8" i="2"/>
  <c r="G8" i="2"/>
  <c r="W35" i="1"/>
  <c r="T35" i="1"/>
  <c r="W33" i="1"/>
  <c r="W31" i="1"/>
  <c r="W29" i="1"/>
  <c r="T29" i="1"/>
  <c r="W17" i="1"/>
  <c r="T17" i="1"/>
  <c r="W15" i="1"/>
  <c r="T15" i="1"/>
  <c r="BQ13" i="1"/>
  <c r="BN13" i="1"/>
  <c r="W13" i="1"/>
  <c r="T13" i="1"/>
  <c r="BQ11" i="1"/>
  <c r="BN11" i="1"/>
  <c r="W11" i="1"/>
  <c r="T11" i="1"/>
  <c r="L22" i="3" l="1"/>
  <c r="V18" i="3"/>
  <c r="AX18" i="3" s="1"/>
  <c r="BJ18" i="3"/>
  <c r="L24" i="3"/>
  <c r="G16" i="3"/>
  <c r="AU16" i="3" s="1"/>
  <c r="AX10" i="3"/>
  <c r="V18" i="2"/>
  <c r="BJ18" i="2"/>
  <c r="Q18" i="2"/>
  <c r="BG18" i="2"/>
  <c r="BM18" i="2" s="1"/>
  <c r="BG22" i="2"/>
  <c r="G22" i="2"/>
  <c r="Q22" i="2"/>
  <c r="AX12" i="2"/>
  <c r="G20" i="2"/>
  <c r="L20" i="2"/>
  <c r="AU20" i="2" s="1"/>
  <c r="BJ22" i="3"/>
  <c r="BG18" i="3"/>
  <c r="AA24" i="2"/>
  <c r="BM16" i="3"/>
  <c r="BG24" i="3"/>
  <c r="BM24" i="3" s="1"/>
  <c r="L20" i="3"/>
  <c r="AU20" i="3" s="1"/>
  <c r="AU10" i="3"/>
  <c r="G18" i="3"/>
  <c r="AU18" i="3" s="1"/>
  <c r="AX14" i="2"/>
  <c r="G16" i="2"/>
  <c r="AA22" i="2"/>
  <c r="AF22" i="2"/>
  <c r="AX22" i="2" s="1"/>
  <c r="BJ22" i="2"/>
  <c r="BG24" i="2"/>
  <c r="AK24" i="2"/>
  <c r="AU24" i="2" s="1"/>
  <c r="BA24" i="2"/>
  <c r="BJ24" i="2"/>
  <c r="BJ20" i="2"/>
  <c r="BM20" i="2" s="1"/>
  <c r="BG14" i="2"/>
  <c r="BA14" i="2"/>
  <c r="AX10" i="2"/>
  <c r="BD10" i="2" s="1"/>
  <c r="BJ14" i="2"/>
  <c r="BM10" i="2"/>
  <c r="BM12" i="2"/>
  <c r="Q16" i="2"/>
  <c r="BJ16" i="2"/>
  <c r="BM16" i="2" s="1"/>
  <c r="BM10" i="3"/>
  <c r="AK24" i="3"/>
  <c r="AX24" i="3"/>
  <c r="BJ20" i="3"/>
  <c r="BA20" i="3"/>
  <c r="AX20" i="3"/>
  <c r="BA22" i="3"/>
  <c r="AX22" i="3"/>
  <c r="AU22" i="3"/>
  <c r="AU24" i="3"/>
  <c r="BA12" i="3"/>
  <c r="AX12" i="3"/>
  <c r="AU12" i="3"/>
  <c r="BA14" i="3"/>
  <c r="AU14" i="3"/>
  <c r="AX14" i="3"/>
  <c r="BG12" i="3"/>
  <c r="BM12" i="3" s="1"/>
  <c r="BA16" i="3"/>
  <c r="BG22" i="3"/>
  <c r="AX16" i="3"/>
  <c r="BA10" i="3"/>
  <c r="BG14" i="3"/>
  <c r="BM14" i="3" s="1"/>
  <c r="BA18" i="3"/>
  <c r="BG20" i="3"/>
  <c r="BA24" i="3"/>
  <c r="BA16" i="2"/>
  <c r="AX16" i="2"/>
  <c r="AU16" i="2"/>
  <c r="BA18" i="2"/>
  <c r="AU18" i="2"/>
  <c r="AX18" i="2"/>
  <c r="AX24" i="2"/>
  <c r="AU12" i="2"/>
  <c r="AU14" i="2"/>
  <c r="AU22" i="2"/>
  <c r="BD16" i="3" l="1"/>
  <c r="BM18" i="3"/>
  <c r="BD18" i="3"/>
  <c r="BD10" i="3"/>
  <c r="BD12" i="2"/>
  <c r="BM22" i="2"/>
  <c r="BD16" i="2"/>
  <c r="BD14" i="2"/>
  <c r="BM14" i="2"/>
  <c r="AX20" i="2"/>
  <c r="BD20" i="2" s="1"/>
  <c r="BA20" i="2"/>
  <c r="BM22" i="3"/>
  <c r="BA22" i="2"/>
  <c r="BD14" i="3"/>
  <c r="BM24" i="2"/>
  <c r="BD24" i="2"/>
  <c r="BD12" i="3"/>
  <c r="BD24" i="3"/>
  <c r="BM20" i="3"/>
  <c r="BD20" i="3"/>
  <c r="BD22" i="3"/>
  <c r="BD22" i="2"/>
  <c r="BD18" i="2"/>
</calcChain>
</file>

<file path=xl/sharedStrings.xml><?xml version="1.0" encoding="utf-8"?>
<sst xmlns="http://schemas.openxmlformats.org/spreadsheetml/2006/main" count="707" uniqueCount="170">
  <si>
    <t>みやぎ生協めぐみ野杯U12サッカーリーグ2022</t>
    <phoneticPr fontId="2"/>
  </si>
  <si>
    <t>地区名</t>
    <rPh sb="0" eb="3">
      <t>チクメイ</t>
    </rPh>
    <phoneticPr fontId="2"/>
  </si>
  <si>
    <t>青葉</t>
    <rPh sb="0" eb="2">
      <t>アオバ</t>
    </rPh>
    <phoneticPr fontId="2"/>
  </si>
  <si>
    <t>後期</t>
    <rPh sb="0" eb="2">
      <t>コウキ</t>
    </rPh>
    <phoneticPr fontId="2"/>
  </si>
  <si>
    <t>日程表</t>
    <rPh sb="0" eb="3">
      <t>ニッテイヒョウ</t>
    </rPh>
    <phoneticPr fontId="2"/>
  </si>
  <si>
    <t>節</t>
    <rPh sb="0" eb="1">
      <t>セツ</t>
    </rPh>
    <phoneticPr fontId="2"/>
  </si>
  <si>
    <t>開始時間</t>
    <rPh sb="0" eb="2">
      <t>カイシ</t>
    </rPh>
    <rPh sb="2" eb="4">
      <t>ジカン</t>
    </rPh>
    <phoneticPr fontId="2"/>
  </si>
  <si>
    <t>対戦表</t>
    <rPh sb="0" eb="3">
      <t>タイセンヒョウ</t>
    </rPh>
    <phoneticPr fontId="2"/>
  </si>
  <si>
    <t>主審</t>
    <rPh sb="0" eb="2">
      <t>シュシン</t>
    </rPh>
    <phoneticPr fontId="2"/>
  </si>
  <si>
    <t>補助審</t>
    <rPh sb="0" eb="3">
      <t>ホジョシン</t>
    </rPh>
    <phoneticPr fontId="2"/>
  </si>
  <si>
    <t>第１節</t>
    <rPh sb="0" eb="1">
      <t>ダイ</t>
    </rPh>
    <rPh sb="2" eb="3">
      <t>セツ</t>
    </rPh>
    <phoneticPr fontId="2"/>
  </si>
  <si>
    <t>８月２７日（土）</t>
    <rPh sb="1" eb="2">
      <t>ガツ</t>
    </rPh>
    <rPh sb="4" eb="5">
      <t>ニチ</t>
    </rPh>
    <rPh sb="6" eb="7">
      <t>ド</t>
    </rPh>
    <phoneticPr fontId="2"/>
  </si>
  <si>
    <t>会場：泉総合運動場（シェルコム側）</t>
    <rPh sb="0" eb="2">
      <t>カイジョウ</t>
    </rPh>
    <rPh sb="3" eb="4">
      <t>イズミ</t>
    </rPh>
    <rPh sb="4" eb="9">
      <t>ソウゴウウンドウジョウ</t>
    </rPh>
    <rPh sb="15" eb="16">
      <t>ガワ</t>
    </rPh>
    <phoneticPr fontId="2"/>
  </si>
  <si>
    <t>会場：泉総合運動場（旧プール側）</t>
    <rPh sb="0" eb="2">
      <t>カイジョウ</t>
    </rPh>
    <rPh sb="3" eb="9">
      <t>イズミソウゴウウンドウジョウ</t>
    </rPh>
    <rPh sb="10" eb="11">
      <t>キュウ</t>
    </rPh>
    <rPh sb="14" eb="15">
      <t>ガワ</t>
    </rPh>
    <phoneticPr fontId="2"/>
  </si>
  <si>
    <t>９月３日（土）</t>
    <rPh sb="1" eb="2">
      <t>ガツ</t>
    </rPh>
    <rPh sb="3" eb="4">
      <t>ニチ</t>
    </rPh>
    <rPh sb="5" eb="6">
      <t>ド</t>
    </rPh>
    <phoneticPr fontId="2"/>
  </si>
  <si>
    <t>会場：旭丘小</t>
    <rPh sb="0" eb="2">
      <t>カイジョウ</t>
    </rPh>
    <rPh sb="3" eb="6">
      <t>アサヒガオカショウ</t>
    </rPh>
    <phoneticPr fontId="2"/>
  </si>
  <si>
    <t>９月１０日（土）</t>
    <rPh sb="1" eb="2">
      <t>ガツ</t>
    </rPh>
    <rPh sb="4" eb="5">
      <t>ニチ</t>
    </rPh>
    <rPh sb="6" eb="7">
      <t>ド</t>
    </rPh>
    <phoneticPr fontId="2"/>
  </si>
  <si>
    <t>東六</t>
  </si>
  <si>
    <t>ー</t>
    <phoneticPr fontId="2"/>
  </si>
  <si>
    <t>通町</t>
  </si>
  <si>
    <t>東六</t>
    <rPh sb="0" eb="2">
      <t>トウロク</t>
    </rPh>
    <phoneticPr fontId="2"/>
  </si>
  <si>
    <t>旭丘</t>
    <phoneticPr fontId="2"/>
  </si>
  <si>
    <t>愛子</t>
    <rPh sb="0" eb="2">
      <t>アヤシ</t>
    </rPh>
    <phoneticPr fontId="2"/>
  </si>
  <si>
    <t>フットマス</t>
    <phoneticPr fontId="7"/>
  </si>
  <si>
    <t>ACクレック</t>
  </si>
  <si>
    <t>旭丘</t>
  </si>
  <si>
    <t>通町</t>
    <rPh sb="0" eb="2">
      <t>トオリチョウ</t>
    </rPh>
    <phoneticPr fontId="2"/>
  </si>
  <si>
    <t>ACクレック</t>
    <phoneticPr fontId="2"/>
  </si>
  <si>
    <t>ヴァレン</t>
  </si>
  <si>
    <t>台原</t>
  </si>
  <si>
    <t>北仙台</t>
    <rPh sb="0" eb="3">
      <t>キタセンダイ</t>
    </rPh>
    <phoneticPr fontId="2"/>
  </si>
  <si>
    <t>北六</t>
  </si>
  <si>
    <t>第2節</t>
    <rPh sb="0" eb="1">
      <t>ダイ</t>
    </rPh>
    <rPh sb="2" eb="3">
      <t>セツ</t>
    </rPh>
    <phoneticPr fontId="2"/>
  </si>
  <si>
    <t>９月１１日（日）</t>
    <rPh sb="1" eb="2">
      <t>ガツ</t>
    </rPh>
    <rPh sb="4" eb="5">
      <t>ニチ</t>
    </rPh>
    <rPh sb="6" eb="7">
      <t>ニチ</t>
    </rPh>
    <phoneticPr fontId="2"/>
  </si>
  <si>
    <t>会場：南吉成小</t>
    <rPh sb="0" eb="2">
      <t>カイジョウ</t>
    </rPh>
    <rPh sb="3" eb="7">
      <t>ミナミヨシナリショウ</t>
    </rPh>
    <phoneticPr fontId="2"/>
  </si>
  <si>
    <t>９月１７日（土）</t>
    <rPh sb="1" eb="2">
      <t>ガツ</t>
    </rPh>
    <rPh sb="4" eb="5">
      <t>ニチ</t>
    </rPh>
    <rPh sb="6" eb="7">
      <t>ド</t>
    </rPh>
    <phoneticPr fontId="2"/>
  </si>
  <si>
    <t>北仙台</t>
    <phoneticPr fontId="2"/>
  </si>
  <si>
    <t>ASK</t>
    <phoneticPr fontId="2"/>
  </si>
  <si>
    <t>上杉</t>
    <rPh sb="0" eb="2">
      <t>カミスギ</t>
    </rPh>
    <phoneticPr fontId="2"/>
  </si>
  <si>
    <t>シューレ</t>
    <phoneticPr fontId="2"/>
  </si>
  <si>
    <t>愛子</t>
    <phoneticPr fontId="2"/>
  </si>
  <si>
    <t>東六</t>
    <phoneticPr fontId="2"/>
  </si>
  <si>
    <t>中山</t>
  </si>
  <si>
    <t>小松島・附属</t>
    <rPh sb="0" eb="3">
      <t>コマツシマ</t>
    </rPh>
    <rPh sb="4" eb="6">
      <t>フゾク</t>
    </rPh>
    <phoneticPr fontId="2"/>
  </si>
  <si>
    <t>大沢・吉成</t>
    <rPh sb="0" eb="2">
      <t>オオサワ</t>
    </rPh>
    <rPh sb="3" eb="5">
      <t>ヨシナリ</t>
    </rPh>
    <phoneticPr fontId="2"/>
  </si>
  <si>
    <t>フットマス</t>
    <phoneticPr fontId="2"/>
  </si>
  <si>
    <t>通町</t>
    <phoneticPr fontId="2"/>
  </si>
  <si>
    <t>第3節</t>
    <rPh sb="0" eb="1">
      <t>ダイ</t>
    </rPh>
    <rPh sb="2" eb="3">
      <t>セツ</t>
    </rPh>
    <phoneticPr fontId="2"/>
  </si>
  <si>
    <t>９月１８日（日）</t>
    <rPh sb="1" eb="2">
      <t>ガツ</t>
    </rPh>
    <rPh sb="4" eb="5">
      <t>ニチ</t>
    </rPh>
    <rPh sb="6" eb="7">
      <t>ニチ</t>
    </rPh>
    <phoneticPr fontId="2"/>
  </si>
  <si>
    <t>会場：台原小</t>
    <rPh sb="0" eb="2">
      <t>カイジョウ</t>
    </rPh>
    <rPh sb="3" eb="6">
      <t>ダイノハラショウ</t>
    </rPh>
    <phoneticPr fontId="2"/>
  </si>
  <si>
    <t>９月１９日（月）</t>
    <rPh sb="1" eb="2">
      <t>ガツ</t>
    </rPh>
    <rPh sb="4" eb="5">
      <t>ニチ</t>
    </rPh>
    <rPh sb="6" eb="7">
      <t>ゲツ</t>
    </rPh>
    <phoneticPr fontId="2"/>
  </si>
  <si>
    <t>ヴァレン</t>
    <phoneticPr fontId="2"/>
  </si>
  <si>
    <t>北六</t>
    <phoneticPr fontId="2"/>
  </si>
  <si>
    <t>北六</t>
    <rPh sb="0" eb="2">
      <t>キタロク</t>
    </rPh>
    <phoneticPr fontId="2"/>
  </si>
  <si>
    <t>台原</t>
    <rPh sb="0" eb="2">
      <t>ダイノハラ</t>
    </rPh>
    <phoneticPr fontId="2"/>
  </si>
  <si>
    <t>中山</t>
    <rPh sb="0" eb="2">
      <t>ナカヤマ</t>
    </rPh>
    <phoneticPr fontId="2"/>
  </si>
  <si>
    <t>ASK</t>
    <phoneticPr fontId="7"/>
  </si>
  <si>
    <t>北仙台</t>
    <rPh sb="0" eb="3">
      <t>キタセンダイ</t>
    </rPh>
    <phoneticPr fontId="7"/>
  </si>
  <si>
    <t>第4節</t>
    <rPh sb="0" eb="1">
      <t>ダイ</t>
    </rPh>
    <rPh sb="2" eb="3">
      <t>セツ</t>
    </rPh>
    <phoneticPr fontId="2"/>
  </si>
  <si>
    <t>９月２４日（土）</t>
    <rPh sb="1" eb="2">
      <t>ガツ</t>
    </rPh>
    <rPh sb="4" eb="5">
      <t>ニチ</t>
    </rPh>
    <rPh sb="6" eb="7">
      <t>ド</t>
    </rPh>
    <phoneticPr fontId="2"/>
  </si>
  <si>
    <t>月日：グループリーグ順位決定後調整</t>
    <rPh sb="0" eb="1">
      <t>ガツ</t>
    </rPh>
    <rPh sb="1" eb="2">
      <t>ニチ</t>
    </rPh>
    <rPh sb="10" eb="15">
      <t>ジュンイケッテイゴ</t>
    </rPh>
    <rPh sb="15" eb="17">
      <t>チョウセイ</t>
    </rPh>
    <phoneticPr fontId="2"/>
  </si>
  <si>
    <t>会場：グループリーグ順位決定後調整</t>
    <rPh sb="0" eb="2">
      <t>カイジョウ</t>
    </rPh>
    <phoneticPr fontId="2"/>
  </si>
  <si>
    <t>①第1G第7位</t>
    <rPh sb="1" eb="2">
      <t>ダイ</t>
    </rPh>
    <rPh sb="4" eb="5">
      <t>ダイ</t>
    </rPh>
    <rPh sb="6" eb="7">
      <t>イ</t>
    </rPh>
    <phoneticPr fontId="2"/>
  </si>
  <si>
    <t>①第2G第8位</t>
    <rPh sb="1" eb="2">
      <t>ダイ</t>
    </rPh>
    <rPh sb="4" eb="5">
      <t>ダイ</t>
    </rPh>
    <rPh sb="6" eb="7">
      <t>イ</t>
    </rPh>
    <phoneticPr fontId="2"/>
  </si>
  <si>
    <t>②第1G第8位</t>
    <rPh sb="1" eb="2">
      <t>ダイ</t>
    </rPh>
    <rPh sb="4" eb="5">
      <t>ダイ</t>
    </rPh>
    <rPh sb="6" eb="7">
      <t>イ</t>
    </rPh>
    <phoneticPr fontId="2"/>
  </si>
  <si>
    <t>②第2G第7位</t>
    <rPh sb="1" eb="2">
      <t>ダイ</t>
    </rPh>
    <rPh sb="4" eb="5">
      <t>ダイ</t>
    </rPh>
    <rPh sb="6" eb="7">
      <t>イ</t>
    </rPh>
    <phoneticPr fontId="2"/>
  </si>
  <si>
    <t>旭丘</t>
    <rPh sb="0" eb="2">
      <t>アサヒガオカ</t>
    </rPh>
    <phoneticPr fontId="2"/>
  </si>
  <si>
    <t>③第1G第5位</t>
    <rPh sb="1" eb="2">
      <t>ダイ</t>
    </rPh>
    <rPh sb="4" eb="5">
      <t>ダイ</t>
    </rPh>
    <rPh sb="6" eb="7">
      <t>イ</t>
    </rPh>
    <phoneticPr fontId="2"/>
  </si>
  <si>
    <t>③第2G第6位</t>
    <rPh sb="1" eb="2">
      <t>ダイ</t>
    </rPh>
    <rPh sb="4" eb="5">
      <t>ダイ</t>
    </rPh>
    <rPh sb="6" eb="7">
      <t>イ</t>
    </rPh>
    <phoneticPr fontId="2"/>
  </si>
  <si>
    <t>④第1G第6位</t>
    <rPh sb="1" eb="2">
      <t>ダイ</t>
    </rPh>
    <rPh sb="4" eb="5">
      <t>ダイ</t>
    </rPh>
    <rPh sb="6" eb="7">
      <t>イ</t>
    </rPh>
    <phoneticPr fontId="2"/>
  </si>
  <si>
    <t>④第2G第5位</t>
    <rPh sb="1" eb="2">
      <t>ダイ</t>
    </rPh>
    <rPh sb="4" eb="5">
      <t>ダイ</t>
    </rPh>
    <rPh sb="6" eb="7">
      <t>イ</t>
    </rPh>
    <phoneticPr fontId="2"/>
  </si>
  <si>
    <t>①の勝者</t>
    <rPh sb="2" eb="4">
      <t>ショウシャ</t>
    </rPh>
    <phoneticPr fontId="2"/>
  </si>
  <si>
    <t>②の勝者</t>
    <rPh sb="2" eb="4">
      <t>ショウシャ</t>
    </rPh>
    <phoneticPr fontId="2"/>
  </si>
  <si>
    <t>①の敗者</t>
    <rPh sb="2" eb="4">
      <t>ハイシャ</t>
    </rPh>
    <phoneticPr fontId="2"/>
  </si>
  <si>
    <t>②の敗者</t>
    <rPh sb="2" eb="4">
      <t>ハイシャ</t>
    </rPh>
    <phoneticPr fontId="2"/>
  </si>
  <si>
    <t>③の勝者</t>
    <rPh sb="2" eb="4">
      <t>ショウシャ</t>
    </rPh>
    <phoneticPr fontId="2"/>
  </si>
  <si>
    <t>④の勝者</t>
    <rPh sb="2" eb="4">
      <t>ショウシャ</t>
    </rPh>
    <phoneticPr fontId="2"/>
  </si>
  <si>
    <t>③の敗者</t>
    <rPh sb="2" eb="4">
      <t>ハイシャ</t>
    </rPh>
    <phoneticPr fontId="2"/>
  </si>
  <si>
    <t>④の敗者</t>
    <rPh sb="2" eb="4">
      <t>ハイシャ</t>
    </rPh>
    <phoneticPr fontId="2"/>
  </si>
  <si>
    <t>⑤第1G第3位</t>
    <rPh sb="1" eb="2">
      <t>ダイ</t>
    </rPh>
    <rPh sb="4" eb="5">
      <t>ダイ</t>
    </rPh>
    <rPh sb="6" eb="7">
      <t>イ</t>
    </rPh>
    <phoneticPr fontId="2"/>
  </si>
  <si>
    <t>⑤第2G第4位</t>
    <rPh sb="1" eb="2">
      <t>ダイ</t>
    </rPh>
    <rPh sb="4" eb="5">
      <t>ダイ</t>
    </rPh>
    <rPh sb="6" eb="7">
      <t>イ</t>
    </rPh>
    <phoneticPr fontId="2"/>
  </si>
  <si>
    <t>⑥第1G第4位</t>
    <rPh sb="1" eb="2">
      <t>ダイ</t>
    </rPh>
    <rPh sb="4" eb="5">
      <t>ダイ</t>
    </rPh>
    <rPh sb="6" eb="7">
      <t>イ</t>
    </rPh>
    <phoneticPr fontId="2"/>
  </si>
  <si>
    <t>⑥第2G第3位</t>
    <rPh sb="1" eb="2">
      <t>ダイ</t>
    </rPh>
    <rPh sb="4" eb="5">
      <t>ダイ</t>
    </rPh>
    <rPh sb="6" eb="7">
      <t>イ</t>
    </rPh>
    <phoneticPr fontId="2"/>
  </si>
  <si>
    <t>⑦第1G第1位</t>
    <rPh sb="1" eb="2">
      <t>ダイ</t>
    </rPh>
    <rPh sb="4" eb="5">
      <t>ダイ</t>
    </rPh>
    <rPh sb="6" eb="7">
      <t>イ</t>
    </rPh>
    <phoneticPr fontId="2"/>
  </si>
  <si>
    <t>⑦第2G第2位</t>
    <rPh sb="1" eb="2">
      <t>ダイ</t>
    </rPh>
    <rPh sb="4" eb="5">
      <t>ダイ</t>
    </rPh>
    <rPh sb="6" eb="7">
      <t>イ</t>
    </rPh>
    <phoneticPr fontId="2"/>
  </si>
  <si>
    <t>⑧第1G第2位</t>
    <rPh sb="1" eb="2">
      <t>ダイ</t>
    </rPh>
    <rPh sb="4" eb="5">
      <t>ダイ</t>
    </rPh>
    <rPh sb="6" eb="7">
      <t>イ</t>
    </rPh>
    <phoneticPr fontId="2"/>
  </si>
  <si>
    <t>⑧第2G第1位</t>
    <rPh sb="1" eb="2">
      <t>ダイ</t>
    </rPh>
    <rPh sb="4" eb="5">
      <t>ダイ</t>
    </rPh>
    <rPh sb="6" eb="7">
      <t>イ</t>
    </rPh>
    <phoneticPr fontId="2"/>
  </si>
  <si>
    <t>⑤の勝者</t>
    <rPh sb="2" eb="4">
      <t>ショウシャ</t>
    </rPh>
    <phoneticPr fontId="2"/>
  </si>
  <si>
    <t>⑥の勝者</t>
    <rPh sb="2" eb="4">
      <t>ショウシャ</t>
    </rPh>
    <phoneticPr fontId="2"/>
  </si>
  <si>
    <t>⑤の敗者</t>
    <rPh sb="2" eb="4">
      <t>ハイシャ</t>
    </rPh>
    <phoneticPr fontId="2"/>
  </si>
  <si>
    <t>⑥の敗者</t>
    <rPh sb="2" eb="4">
      <t>ハイシャ</t>
    </rPh>
    <phoneticPr fontId="2"/>
  </si>
  <si>
    <t>⑦の勝者</t>
    <rPh sb="2" eb="4">
      <t>ショウシャ</t>
    </rPh>
    <phoneticPr fontId="2"/>
  </si>
  <si>
    <t>⑧の勝者</t>
    <rPh sb="2" eb="4">
      <t>ショウシャ</t>
    </rPh>
    <phoneticPr fontId="2"/>
  </si>
  <si>
    <t>　⑦の敗者</t>
    <rPh sb="3" eb="5">
      <t>ハイシャ</t>
    </rPh>
    <phoneticPr fontId="2"/>
  </si>
  <si>
    <t>⑦の敗者</t>
    <rPh sb="2" eb="4">
      <t>ハイシャ</t>
    </rPh>
    <phoneticPr fontId="2"/>
  </si>
  <si>
    <t>第5節</t>
    <rPh sb="0" eb="1">
      <t>ダイ</t>
    </rPh>
    <rPh sb="2" eb="3">
      <t>セツ</t>
    </rPh>
    <phoneticPr fontId="2"/>
  </si>
  <si>
    <t>会場：幸町南小</t>
    <rPh sb="0" eb="2">
      <t>カイジョウ</t>
    </rPh>
    <rPh sb="3" eb="6">
      <t>サイワイチョウミナミ</t>
    </rPh>
    <rPh sb="6" eb="7">
      <t>ショウ</t>
    </rPh>
    <phoneticPr fontId="2"/>
  </si>
  <si>
    <t>月　日</t>
    <rPh sb="0" eb="1">
      <t>ガツ</t>
    </rPh>
    <rPh sb="2" eb="3">
      <t>ニチ</t>
    </rPh>
    <phoneticPr fontId="2"/>
  </si>
  <si>
    <t>会場：</t>
    <rPh sb="0" eb="2">
      <t>カイジョウ</t>
    </rPh>
    <phoneticPr fontId="2"/>
  </si>
  <si>
    <t>中山</t>
    <phoneticPr fontId="2"/>
  </si>
  <si>
    <t>第6節</t>
    <rPh sb="0" eb="1">
      <t>ダイ</t>
    </rPh>
    <rPh sb="2" eb="3">
      <t>セツ</t>
    </rPh>
    <phoneticPr fontId="2"/>
  </si>
  <si>
    <t>第7節</t>
    <rPh sb="0" eb="1">
      <t>ダイ</t>
    </rPh>
    <rPh sb="2" eb="3">
      <t>セツ</t>
    </rPh>
    <phoneticPr fontId="2"/>
  </si>
  <si>
    <t>第8節</t>
    <rPh sb="0" eb="1">
      <t>ダイ</t>
    </rPh>
    <rPh sb="2" eb="3">
      <t>セツ</t>
    </rPh>
    <phoneticPr fontId="2"/>
  </si>
  <si>
    <t>後期　第1G</t>
    <rPh sb="0" eb="2">
      <t>コウキ</t>
    </rPh>
    <rPh sb="3" eb="4">
      <t>ダイ</t>
    </rPh>
    <phoneticPr fontId="2"/>
  </si>
  <si>
    <t>勝</t>
    <rPh sb="0" eb="1">
      <t>カチ</t>
    </rPh>
    <phoneticPr fontId="2"/>
  </si>
  <si>
    <t>分</t>
    <rPh sb="0" eb="1">
      <t>ワ</t>
    </rPh>
    <phoneticPr fontId="2"/>
  </si>
  <si>
    <t>負</t>
    <rPh sb="0" eb="1">
      <t>マ</t>
    </rPh>
    <phoneticPr fontId="2"/>
  </si>
  <si>
    <t>勝点</t>
    <rPh sb="0" eb="2">
      <t>カチテン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</si>
  <si>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</si>
  <si>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</si>
  <si>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得失点差</t>
    <rPh sb="0" eb="4">
      <t>トクシッテンサ</t>
    </rPh>
    <phoneticPr fontId="2"/>
  </si>
  <si>
    <t>順位</t>
    <rPh sb="0" eb="2">
      <t>ジュンイ</t>
    </rPh>
    <phoneticPr fontId="2"/>
  </si>
  <si>
    <t>Ｖａｌｅｎ錦ケ丘</t>
  </si>
  <si>
    <t>－</t>
    <phoneticPr fontId="2"/>
  </si>
  <si>
    <t>台原SSS</t>
  </si>
  <si>
    <t>北六SSS</t>
  </si>
  <si>
    <t>ＦＣ中山</t>
  </si>
  <si>
    <t>上杉SSS</t>
  </si>
  <si>
    <t>仙台スポーツシューレＦＣ</t>
  </si>
  <si>
    <t>後期　第２G</t>
    <rPh sb="0" eb="2">
      <t>コウキ</t>
    </rPh>
    <rPh sb="3" eb="4">
      <t>ダイ</t>
    </rPh>
    <phoneticPr fontId="2"/>
  </si>
  <si>
    <t>愛子SSS</t>
  </si>
  <si>
    <t>Ｃｌｕｂ　ＦＯＯＴ＋</t>
  </si>
  <si>
    <t>北仙台SSS</t>
  </si>
  <si>
    <t>ＦＣ．ＡＳＫ</t>
  </si>
  <si>
    <t>東六クラブＵ－１２</t>
  </si>
  <si>
    <t>通町SSS</t>
  </si>
  <si>
    <t>ＡＣクレック</t>
  </si>
  <si>
    <t>旭丘SSS</t>
  </si>
  <si>
    <t>北仙台の棄権</t>
    <rPh sb="0" eb="3">
      <t>キタセンダイ</t>
    </rPh>
    <rPh sb="4" eb="6">
      <t>キケン</t>
    </rPh>
    <phoneticPr fontId="2"/>
  </si>
  <si>
    <t>通町の棄権</t>
    <rPh sb="0" eb="2">
      <t>トオリチョウ</t>
    </rPh>
    <rPh sb="3" eb="5">
      <t>キケン</t>
    </rPh>
    <phoneticPr fontId="2"/>
  </si>
  <si>
    <t>①第1G第1位
北六</t>
    <rPh sb="1" eb="2">
      <t>ダイ</t>
    </rPh>
    <rPh sb="4" eb="5">
      <t>ダイ</t>
    </rPh>
    <rPh sb="6" eb="7">
      <t>イ</t>
    </rPh>
    <rPh sb="8" eb="10">
      <t>キタロク</t>
    </rPh>
    <phoneticPr fontId="2"/>
  </si>
  <si>
    <t>②第1G第2位
上杉</t>
    <rPh sb="1" eb="2">
      <t>ダイ</t>
    </rPh>
    <rPh sb="4" eb="5">
      <t>ダイ</t>
    </rPh>
    <rPh sb="6" eb="7">
      <t>イ</t>
    </rPh>
    <rPh sb="8" eb="10">
      <t>カミスギ</t>
    </rPh>
    <phoneticPr fontId="2"/>
  </si>
  <si>
    <t>①第1G第3位
ヴァレン</t>
    <rPh sb="1" eb="2">
      <t>ダイ</t>
    </rPh>
    <rPh sb="4" eb="5">
      <t>ダイ</t>
    </rPh>
    <rPh sb="6" eb="7">
      <t>イ</t>
    </rPh>
    <phoneticPr fontId="2"/>
  </si>
  <si>
    <t>②第1G第4位
中山</t>
    <rPh sb="1" eb="2">
      <t>ダイ</t>
    </rPh>
    <rPh sb="4" eb="5">
      <t>ダイ</t>
    </rPh>
    <rPh sb="6" eb="7">
      <t>イ</t>
    </rPh>
    <rPh sb="8" eb="10">
      <t>ナカヤマ</t>
    </rPh>
    <phoneticPr fontId="2"/>
  </si>
  <si>
    <t>会場：幸町南小学校（仮）</t>
    <rPh sb="0" eb="2">
      <t>カイジョウ</t>
    </rPh>
    <rPh sb="3" eb="6">
      <t>サイワイチョウミナミ</t>
    </rPh>
    <rPh sb="6" eb="9">
      <t>ショウガッコウ</t>
    </rPh>
    <rPh sb="10" eb="11">
      <t>カリ</t>
    </rPh>
    <phoneticPr fontId="2"/>
  </si>
  <si>
    <t>①第1G第5位
大沢・吉成</t>
    <rPh sb="1" eb="2">
      <t>ダイ</t>
    </rPh>
    <rPh sb="4" eb="5">
      <t>ダイ</t>
    </rPh>
    <rPh sb="6" eb="7">
      <t>イ</t>
    </rPh>
    <rPh sb="8" eb="10">
      <t>オオサワ</t>
    </rPh>
    <rPh sb="11" eb="13">
      <t>ヨシナリ</t>
    </rPh>
    <phoneticPr fontId="2"/>
  </si>
  <si>
    <t>②第1G第6位
シューレ</t>
    <rPh sb="1" eb="2">
      <t>ダイ</t>
    </rPh>
    <rPh sb="4" eb="5">
      <t>ダイ</t>
    </rPh>
    <rPh sb="6" eb="7">
      <t>イ</t>
    </rPh>
    <phoneticPr fontId="2"/>
  </si>
  <si>
    <t>会場：南吉成小学校（仮）</t>
    <rPh sb="0" eb="2">
      <t>カイジョウ</t>
    </rPh>
    <rPh sb="3" eb="7">
      <t>ミナミヨシナリショウ</t>
    </rPh>
    <rPh sb="7" eb="9">
      <t>ガッコウ</t>
    </rPh>
    <rPh sb="10" eb="11">
      <t>カリ</t>
    </rPh>
    <phoneticPr fontId="2"/>
  </si>
  <si>
    <t>①第1G第7位
台原</t>
    <rPh sb="1" eb="2">
      <t>ダイ</t>
    </rPh>
    <rPh sb="4" eb="5">
      <t>ダイ</t>
    </rPh>
    <rPh sb="6" eb="7">
      <t>イ</t>
    </rPh>
    <rPh sb="8" eb="10">
      <t>ダイノハラ</t>
    </rPh>
    <phoneticPr fontId="2"/>
  </si>
  <si>
    <t>②第1G第8位
小松島・附属</t>
    <rPh sb="1" eb="2">
      <t>ダイ</t>
    </rPh>
    <rPh sb="4" eb="5">
      <t>ダイ</t>
    </rPh>
    <rPh sb="6" eb="7">
      <t>イ</t>
    </rPh>
    <rPh sb="8" eb="11">
      <t>コマツシマ</t>
    </rPh>
    <rPh sb="12" eb="14">
      <t>フゾク</t>
    </rPh>
    <phoneticPr fontId="2"/>
  </si>
  <si>
    <t>みやぎ生協めぐみ野杯U12サッカーリーグ2022　順位決定戦</t>
    <rPh sb="25" eb="27">
      <t>ジュンイ</t>
    </rPh>
    <rPh sb="27" eb="30">
      <t>ケッテイセン</t>
    </rPh>
    <phoneticPr fontId="2"/>
  </si>
  <si>
    <t>①第2G第2位
愛子</t>
    <rPh sb="1" eb="2">
      <t>ダイ</t>
    </rPh>
    <rPh sb="4" eb="5">
      <t>ダイ</t>
    </rPh>
    <rPh sb="6" eb="7">
      <t>イ</t>
    </rPh>
    <rPh sb="8" eb="10">
      <t>アヤシ</t>
    </rPh>
    <phoneticPr fontId="2"/>
  </si>
  <si>
    <t>②第2G第1位
東六</t>
    <rPh sb="1" eb="2">
      <t>ダイ</t>
    </rPh>
    <rPh sb="4" eb="5">
      <t>ダイ</t>
    </rPh>
    <rPh sb="6" eb="7">
      <t>イ</t>
    </rPh>
    <rPh sb="8" eb="10">
      <t>トウロク</t>
    </rPh>
    <phoneticPr fontId="2"/>
  </si>
  <si>
    <t>東六</t>
    <rPh sb="0" eb="2">
      <t>トウロク</t>
    </rPh>
    <phoneticPr fontId="2"/>
  </si>
  <si>
    <t>上杉</t>
    <rPh sb="0" eb="2">
      <t>カミスギ</t>
    </rPh>
    <phoneticPr fontId="2"/>
  </si>
  <si>
    <t>北六</t>
    <rPh sb="0" eb="2">
      <t>キタロク</t>
    </rPh>
    <phoneticPr fontId="2"/>
  </si>
  <si>
    <t>愛子</t>
    <rPh sb="0" eb="2">
      <t>アヤシ</t>
    </rPh>
    <phoneticPr fontId="2"/>
  </si>
  <si>
    <t>①第2G第4位
ASK</t>
    <rPh sb="1" eb="2">
      <t>ダイ</t>
    </rPh>
    <rPh sb="4" eb="5">
      <t>ダイ</t>
    </rPh>
    <rPh sb="6" eb="7">
      <t>イ</t>
    </rPh>
    <phoneticPr fontId="2"/>
  </si>
  <si>
    <t>②第2G第3位
旭丘</t>
    <rPh sb="1" eb="2">
      <t>ダイ</t>
    </rPh>
    <rPh sb="4" eb="5">
      <t>ダイ</t>
    </rPh>
    <rPh sb="6" eb="7">
      <t>イ</t>
    </rPh>
    <rPh sb="8" eb="10">
      <t>アサヒガオカ</t>
    </rPh>
    <phoneticPr fontId="2"/>
  </si>
  <si>
    <t>旭丘</t>
    <rPh sb="0" eb="2">
      <t>アサヒガオカ</t>
    </rPh>
    <phoneticPr fontId="2"/>
  </si>
  <si>
    <t>中山</t>
    <rPh sb="0" eb="2">
      <t>ナカヤマ</t>
    </rPh>
    <phoneticPr fontId="2"/>
  </si>
  <si>
    <t>ヴァレン</t>
    <phoneticPr fontId="2"/>
  </si>
  <si>
    <t>ASK</t>
    <phoneticPr fontId="2"/>
  </si>
  <si>
    <t>①第2G第6位
ACクレック</t>
    <rPh sb="1" eb="2">
      <t>ダイ</t>
    </rPh>
    <rPh sb="4" eb="5">
      <t>ダイ</t>
    </rPh>
    <rPh sb="6" eb="7">
      <t>イ</t>
    </rPh>
    <phoneticPr fontId="2"/>
  </si>
  <si>
    <t>②第2G第5位
北仙台</t>
    <rPh sb="1" eb="2">
      <t>ダイ</t>
    </rPh>
    <rPh sb="4" eb="5">
      <t>ダイ</t>
    </rPh>
    <rPh sb="6" eb="7">
      <t>イ</t>
    </rPh>
    <rPh sb="8" eb="11">
      <t>キタセンダイ</t>
    </rPh>
    <phoneticPr fontId="2"/>
  </si>
  <si>
    <t>北仙台</t>
    <rPh sb="0" eb="3">
      <t>キタセンダイ</t>
    </rPh>
    <phoneticPr fontId="2"/>
  </si>
  <si>
    <t>シューレ</t>
    <phoneticPr fontId="2"/>
  </si>
  <si>
    <t>大沢・吉成</t>
    <rPh sb="0" eb="2">
      <t>オオサワ</t>
    </rPh>
    <rPh sb="3" eb="5">
      <t>ヨシナリ</t>
    </rPh>
    <phoneticPr fontId="2"/>
  </si>
  <si>
    <t>ACクレック</t>
    <phoneticPr fontId="2"/>
  </si>
  <si>
    <t>①第2G第8位
通町</t>
    <rPh sb="1" eb="2">
      <t>ダイ</t>
    </rPh>
    <rPh sb="4" eb="5">
      <t>ダイ</t>
    </rPh>
    <rPh sb="6" eb="7">
      <t>イ</t>
    </rPh>
    <rPh sb="8" eb="10">
      <t>トオリチョウ</t>
    </rPh>
    <phoneticPr fontId="2"/>
  </si>
  <si>
    <t>②第2G第7位
フットマス</t>
    <rPh sb="1" eb="2">
      <t>ダイ</t>
    </rPh>
    <rPh sb="4" eb="5">
      <t>ダイ</t>
    </rPh>
    <rPh sb="6" eb="7">
      <t>イ</t>
    </rPh>
    <phoneticPr fontId="2"/>
  </si>
  <si>
    <t>フットマス</t>
    <phoneticPr fontId="2"/>
  </si>
  <si>
    <t>小松島・附属</t>
    <rPh sb="0" eb="3">
      <t>コマツシマ</t>
    </rPh>
    <rPh sb="4" eb="6">
      <t>フゾク</t>
    </rPh>
    <phoneticPr fontId="2"/>
  </si>
  <si>
    <t>台原</t>
    <rPh sb="0" eb="2">
      <t>ダイノハラ</t>
    </rPh>
    <phoneticPr fontId="2"/>
  </si>
  <si>
    <t>通町</t>
    <rPh sb="0" eb="2">
      <t>トオリチョウ</t>
    </rPh>
    <phoneticPr fontId="2"/>
  </si>
  <si>
    <t>会場：川平小学校</t>
    <rPh sb="0" eb="2">
      <t>カイジョウ</t>
    </rPh>
    <rPh sb="3" eb="5">
      <t>カワヒラ</t>
    </rPh>
    <rPh sb="5" eb="8">
      <t>ショウガッコウ</t>
    </rPh>
    <phoneticPr fontId="2"/>
  </si>
  <si>
    <t xml:space="preserve">
ー
PK
(2-1)</t>
    <phoneticPr fontId="2"/>
  </si>
  <si>
    <t xml:space="preserve">
ー
PK
(1-2)</t>
    <phoneticPr fontId="2"/>
  </si>
  <si>
    <t xml:space="preserve">
ー
PK
(6-7)</t>
    <phoneticPr fontId="2"/>
  </si>
  <si>
    <t>11月　12日</t>
    <rPh sb="2" eb="3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</si>
</sst>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theme="1"/>
      </right>
      <top/>
      <bottom style="medium">
        <color rgb="FFFF0000"/>
      </bottom>
      <diagonal/>
    </border>
    <border>
      <left style="medium">
        <color theme="1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ck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dashed">
        <color indexed="64"/>
      </bottom>
      <diagonal/>
    </border>
    <border>
      <left style="medium">
        <color theme="1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theme="1"/>
      </left>
      <right style="thin">
        <color indexed="64"/>
      </right>
      <top style="dashed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theme="1"/>
      </bottom>
      <diagonal/>
    </border>
    <border>
      <left style="thin">
        <color indexed="64"/>
      </left>
      <right/>
      <top style="dashed">
        <color indexed="64"/>
      </top>
      <bottom style="medium">
        <color theme="1"/>
      </bottom>
      <diagonal/>
    </border>
    <border>
      <left/>
      <right/>
      <top style="dashed">
        <color indexed="64"/>
      </top>
      <bottom style="medium">
        <color theme="1"/>
      </bottom>
      <diagonal/>
    </border>
    <border>
      <left/>
      <right style="thin">
        <color indexed="64"/>
      </right>
      <top style="dashed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dashed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/>
  </cellStyleXfs>
  <cellXfs count="354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13" xfId="1" applyBorder="1">
      <alignment vertical="center"/>
    </xf>
    <xf numFmtId="0" fontId="1" fillId="0" borderId="17" xfId="1" applyBorder="1">
      <alignment vertical="center"/>
    </xf>
    <xf numFmtId="0" fontId="1" fillId="0" borderId="18" xfId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1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18" xfId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19" xfId="1" applyFont="1" applyBorder="1">
      <alignment vertical="center"/>
    </xf>
    <xf numFmtId="20" fontId="1" fillId="0" borderId="142" xfId="1" applyNumberForma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144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44" xfId="1" applyFill="1" applyBorder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46" xfId="1" applyFill="1" applyBorder="1" applyAlignment="1">
      <alignment horizontal="center" vertical="center"/>
    </xf>
    <xf numFmtId="0" fontId="1" fillId="0" borderId="39" xfId="1" applyBorder="1" applyAlignment="1">
      <alignment horizontal="center" vertical="center" shrinkToFit="1"/>
    </xf>
    <xf numFmtId="0" fontId="1" fillId="0" borderId="43" xfId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textRotation="255"/>
    </xf>
    <xf numFmtId="0" fontId="6" fillId="0" borderId="23" xfId="1" applyFont="1" applyBorder="1" applyAlignment="1">
      <alignment horizontal="center" vertical="center" textRotation="255"/>
    </xf>
    <xf numFmtId="0" fontId="6" fillId="0" borderId="37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 textRotation="255"/>
    </xf>
    <xf numFmtId="0" fontId="6" fillId="0" borderId="52" xfId="1" applyFont="1" applyBorder="1" applyAlignment="1">
      <alignment horizontal="center" vertical="center" textRotation="255"/>
    </xf>
    <xf numFmtId="0" fontId="6" fillId="0" borderId="152" xfId="1" applyFont="1" applyBorder="1" applyAlignment="1">
      <alignment horizontal="center" vertical="center" textRotation="255"/>
    </xf>
    <xf numFmtId="0" fontId="6" fillId="0" borderId="140" xfId="1" applyFont="1" applyBorder="1" applyAlignment="1">
      <alignment horizontal="center" vertical="center"/>
    </xf>
    <xf numFmtId="0" fontId="6" fillId="0" borderId="25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26" xfId="1" applyFont="1" applyBorder="1">
      <alignment vertical="center"/>
    </xf>
    <xf numFmtId="0" fontId="6" fillId="0" borderId="141" xfId="1" applyFont="1" applyBorder="1">
      <alignment vertical="center"/>
    </xf>
    <xf numFmtId="0" fontId="1" fillId="0" borderId="143" xfId="1" applyBorder="1" applyAlignment="1">
      <alignment horizontal="center" vertical="center" shrinkToFit="1"/>
    </xf>
    <xf numFmtId="0" fontId="1" fillId="0" borderId="145" xfId="1" applyBorder="1" applyAlignment="1">
      <alignment horizontal="center" vertical="center" shrinkToFit="1"/>
    </xf>
    <xf numFmtId="0" fontId="1" fillId="3" borderId="41" xfId="1" applyFill="1" applyBorder="1" applyAlignment="1">
      <alignment horizontal="center" vertical="center"/>
    </xf>
    <xf numFmtId="0" fontId="1" fillId="3" borderId="38" xfId="1" applyFill="1" applyBorder="1" applyAlignment="1">
      <alignment horizontal="center" vertical="center"/>
    </xf>
    <xf numFmtId="0" fontId="1" fillId="3" borderId="49" xfId="1" applyFill="1" applyBorder="1" applyAlignment="1">
      <alignment horizontal="center" vertical="center"/>
    </xf>
    <xf numFmtId="0" fontId="1" fillId="3" borderId="50" xfId="1" applyFill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20" fontId="1" fillId="0" borderId="144" xfId="1" applyNumberFormat="1" applyBorder="1" applyAlignment="1">
      <alignment horizontal="center" vertical="center"/>
    </xf>
    <xf numFmtId="0" fontId="1" fillId="3" borderId="51" xfId="1" applyFill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40" xfId="1" applyBorder="1" applyAlignment="1">
      <alignment horizontal="center" vertical="center" shrinkToFit="1"/>
    </xf>
    <xf numFmtId="0" fontId="1" fillId="0" borderId="47" xfId="1" applyBorder="1" applyAlignment="1">
      <alignment horizontal="center" vertical="center" shrinkToFit="1"/>
    </xf>
    <xf numFmtId="0" fontId="1" fillId="0" borderId="54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1" fillId="3" borderId="47" xfId="1" applyFill="1" applyBorder="1" applyAlignment="1">
      <alignment horizontal="center" vertical="center"/>
    </xf>
    <xf numFmtId="0" fontId="1" fillId="3" borderId="48" xfId="1" applyFill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20" fontId="1" fillId="0" borderId="38" xfId="1" applyNumberForma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3" borderId="42" xfId="1" applyFill="1" applyBorder="1" applyAlignment="1">
      <alignment horizontal="center" vertical="center"/>
    </xf>
    <xf numFmtId="20" fontId="1" fillId="0" borderId="42" xfId="1" applyNumberForma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149" xfId="1" applyBorder="1" applyAlignment="1">
      <alignment horizontal="center" vertical="center"/>
    </xf>
    <xf numFmtId="0" fontId="1" fillId="3" borderId="149" xfId="1" applyFill="1" applyBorder="1" applyAlignment="1">
      <alignment horizontal="center" vertical="center"/>
    </xf>
    <xf numFmtId="0" fontId="1" fillId="3" borderId="150" xfId="1" applyFill="1" applyBorder="1" applyAlignment="1">
      <alignment horizontal="center" vertical="center"/>
    </xf>
    <xf numFmtId="0" fontId="1" fillId="0" borderId="147" xfId="1" applyBorder="1" applyAlignment="1">
      <alignment horizontal="center" vertical="center" shrinkToFit="1"/>
    </xf>
    <xf numFmtId="0" fontId="1" fillId="0" borderId="151" xfId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146" xfId="1" applyBorder="1" applyAlignment="1">
      <alignment horizontal="center" vertical="center"/>
    </xf>
    <xf numFmtId="0" fontId="1" fillId="0" borderId="147" xfId="1" applyBorder="1" applyAlignment="1">
      <alignment horizontal="center" vertical="center"/>
    </xf>
    <xf numFmtId="0" fontId="1" fillId="3" borderId="148" xfId="1" applyFill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6" fillId="0" borderId="13" xfId="1" applyFont="1" applyBorder="1" applyAlignment="1">
      <alignment horizontal="center" vertical="center" textRotation="255"/>
    </xf>
    <xf numFmtId="0" fontId="6" fillId="0" borderId="17" xfId="1" applyFont="1" applyBorder="1" applyAlignment="1">
      <alignment horizontal="center" vertical="center" textRotation="255"/>
    </xf>
    <xf numFmtId="0" fontId="6" fillId="0" borderId="18" xfId="1" applyFont="1" applyBorder="1" applyAlignment="1">
      <alignment horizontal="center" vertical="center" textRotation="255"/>
    </xf>
    <xf numFmtId="0" fontId="1" fillId="3" borderId="60" xfId="1" applyFill="1" applyBorder="1" applyAlignment="1">
      <alignment horizontal="center" vertical="center"/>
    </xf>
    <xf numFmtId="0" fontId="1" fillId="3" borderId="61" xfId="1" applyFill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3" borderId="58" xfId="1" applyFill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7" fillId="0" borderId="39" xfId="1" applyFont="1" applyBorder="1" applyAlignment="1">
      <alignment horizontal="center" vertical="center" shrinkToFit="1"/>
    </xf>
    <xf numFmtId="0" fontId="17" fillId="0" borderId="43" xfId="1" applyFont="1" applyBorder="1" applyAlignment="1">
      <alignment horizontal="center" vertical="center" shrinkToFit="1"/>
    </xf>
    <xf numFmtId="0" fontId="17" fillId="0" borderId="143" xfId="1" applyFont="1" applyBorder="1" applyAlignment="1">
      <alignment horizontal="center" vertical="center" shrinkToFit="1"/>
    </xf>
    <xf numFmtId="0" fontId="17" fillId="0" borderId="145" xfId="1" applyFont="1" applyBorder="1" applyAlignment="1">
      <alignment horizontal="center" vertical="center" shrinkToFit="1"/>
    </xf>
    <xf numFmtId="0" fontId="1" fillId="0" borderId="145" xfId="1" applyBorder="1" applyAlignment="1">
      <alignment horizontal="center" vertical="center"/>
    </xf>
    <xf numFmtId="0" fontId="1" fillId="0" borderId="15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20" fontId="1" fillId="0" borderId="54" xfId="1" applyNumberFormat="1" applyBorder="1" applyAlignment="1">
      <alignment horizontal="center" vertical="center"/>
    </xf>
    <xf numFmtId="0" fontId="6" fillId="0" borderId="29" xfId="1" applyFont="1" applyBorder="1">
      <alignment vertical="center"/>
    </xf>
    <xf numFmtId="0" fontId="6" fillId="0" borderId="0" xfId="1" applyFont="1">
      <alignment vertical="center"/>
    </xf>
    <xf numFmtId="0" fontId="6" fillId="0" borderId="27" xfId="1" applyFont="1" applyBorder="1">
      <alignment vertical="center"/>
    </xf>
    <xf numFmtId="0" fontId="1" fillId="0" borderId="55" xfId="1" applyBorder="1" applyAlignment="1">
      <alignment horizontal="center" vertical="center" shrinkToFit="1"/>
    </xf>
    <xf numFmtId="0" fontId="1" fillId="0" borderId="57" xfId="1" applyBorder="1" applyAlignment="1">
      <alignment horizontal="center" vertical="center" shrinkToFit="1"/>
    </xf>
    <xf numFmtId="20" fontId="1" fillId="0" borderId="10" xfId="1" applyNumberForma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38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20" fontId="1" fillId="0" borderId="56" xfId="1" applyNumberFormat="1" applyBorder="1" applyAlignment="1">
      <alignment horizontal="center" vertical="center"/>
    </xf>
    <xf numFmtId="0" fontId="1" fillId="0" borderId="51" xfId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0" fontId="1" fillId="0" borderId="64" xfId="1" applyBorder="1" applyAlignment="1">
      <alignment horizontal="center" vertical="center" shrinkToFit="1"/>
    </xf>
    <xf numFmtId="0" fontId="1" fillId="0" borderId="44" xfId="1" applyBorder="1" applyAlignment="1">
      <alignment horizontal="center" vertical="center" shrinkToFit="1"/>
    </xf>
    <xf numFmtId="0" fontId="1" fillId="0" borderId="45" xfId="1" applyBorder="1" applyAlignment="1">
      <alignment horizontal="center" vertical="center" shrinkToFit="1"/>
    </xf>
    <xf numFmtId="0" fontId="1" fillId="0" borderId="65" xfId="1" applyBorder="1" applyAlignment="1">
      <alignment horizontal="center" vertical="center" shrinkToFit="1"/>
    </xf>
    <xf numFmtId="20" fontId="1" fillId="0" borderId="139" xfId="1" applyNumberFormat="1" applyBorder="1" applyAlignment="1">
      <alignment horizontal="center" vertical="center"/>
    </xf>
    <xf numFmtId="0" fontId="1" fillId="0" borderId="21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46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59" xfId="1" applyBorder="1" applyAlignment="1">
      <alignment horizontal="center" vertical="center" shrinkToFit="1"/>
    </xf>
    <xf numFmtId="0" fontId="1" fillId="0" borderId="63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3" borderId="30" xfId="1" applyFill="1" applyBorder="1" applyAlignment="1">
      <alignment horizontal="center" vertical="center"/>
    </xf>
    <xf numFmtId="0" fontId="1" fillId="3" borderId="18" xfId="1" applyFill="1" applyBorder="1" applyAlignment="1">
      <alignment horizontal="center" vertical="center"/>
    </xf>
    <xf numFmtId="0" fontId="1" fillId="3" borderId="31" xfId="1" applyFill="1" applyBorder="1" applyAlignment="1">
      <alignment horizontal="center" vertical="center"/>
    </xf>
    <xf numFmtId="0" fontId="1" fillId="0" borderId="31" xfId="1" applyBorder="1" applyAlignment="1">
      <alignment horizontal="center" vertical="center" shrinkToFit="1"/>
    </xf>
    <xf numFmtId="0" fontId="1" fillId="3" borderId="40" xfId="1" applyFill="1" applyBorder="1" applyAlignment="1">
      <alignment horizontal="center" vertical="center" shrinkToFit="1"/>
    </xf>
    <xf numFmtId="0" fontId="1" fillId="3" borderId="41" xfId="1" applyFill="1" applyBorder="1" applyAlignment="1">
      <alignment horizontal="center" vertical="center" shrinkToFit="1"/>
    </xf>
    <xf numFmtId="0" fontId="1" fillId="3" borderId="47" xfId="1" applyFill="1" applyBorder="1" applyAlignment="1">
      <alignment horizontal="center" vertical="center" shrinkToFit="1"/>
    </xf>
    <xf numFmtId="0" fontId="1" fillId="3" borderId="48" xfId="1" applyFill="1" applyBorder="1" applyAlignment="1">
      <alignment horizontal="center" vertical="center" shrinkToFit="1"/>
    </xf>
    <xf numFmtId="0" fontId="1" fillId="3" borderId="38" xfId="1" applyFill="1" applyBorder="1" applyAlignment="1">
      <alignment horizontal="center" vertical="center" shrinkToFit="1"/>
    </xf>
    <xf numFmtId="0" fontId="1" fillId="3" borderId="49" xfId="1" applyFill="1" applyBorder="1" applyAlignment="1">
      <alignment horizontal="center" vertical="center" shrinkToFit="1"/>
    </xf>
    <xf numFmtId="0" fontId="1" fillId="3" borderId="50" xfId="1" applyFill="1" applyBorder="1" applyAlignment="1">
      <alignment horizontal="center" vertical="center" shrinkToFit="1"/>
    </xf>
    <xf numFmtId="0" fontId="1" fillId="3" borderId="42" xfId="1" applyFill="1" applyBorder="1" applyAlignment="1">
      <alignment horizontal="center" vertical="center" shrinkToFit="1"/>
    </xf>
    <xf numFmtId="0" fontId="1" fillId="0" borderId="53" xfId="1" applyBorder="1" applyAlignment="1">
      <alignment horizontal="center" vertical="center" shrinkToFit="1"/>
    </xf>
    <xf numFmtId="0" fontId="1" fillId="0" borderId="67" xfId="1" applyBorder="1" applyAlignment="1">
      <alignment horizontal="center" vertical="center" shrinkToFit="1"/>
    </xf>
    <xf numFmtId="0" fontId="1" fillId="0" borderId="67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3" borderId="51" xfId="1" applyFill="1" applyBorder="1" applyAlignment="1">
      <alignment horizontal="center" vertical="center" shrinkToFit="1"/>
    </xf>
    <xf numFmtId="0" fontId="1" fillId="3" borderId="45" xfId="1" applyFill="1" applyBorder="1" applyAlignment="1">
      <alignment horizontal="center" vertical="center" shrinkToFit="1"/>
    </xf>
    <xf numFmtId="0" fontId="1" fillId="3" borderId="46" xfId="1" applyFill="1" applyBorder="1" applyAlignment="1">
      <alignment horizontal="center" vertical="center" shrinkToFit="1"/>
    </xf>
    <xf numFmtId="0" fontId="1" fillId="3" borderId="44" xfId="1" applyFill="1" applyBorder="1" applyAlignment="1">
      <alignment horizontal="center" vertical="center" shrinkToFit="1"/>
    </xf>
    <xf numFmtId="0" fontId="1" fillId="3" borderId="30" xfId="1" applyFill="1" applyBorder="1" applyAlignment="1">
      <alignment horizontal="center" vertical="center" shrinkToFit="1"/>
    </xf>
    <xf numFmtId="0" fontId="1" fillId="3" borderId="18" xfId="1" applyFill="1" applyBorder="1" applyAlignment="1">
      <alignment horizontal="center" vertical="center" shrinkToFit="1"/>
    </xf>
    <xf numFmtId="0" fontId="1" fillId="3" borderId="31" xfId="1" applyFill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 textRotation="255"/>
    </xf>
    <xf numFmtId="0" fontId="6" fillId="0" borderId="20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/>
    </xf>
    <xf numFmtId="0" fontId="6" fillId="0" borderId="31" xfId="1" applyFont="1" applyBorder="1" applyAlignment="1">
      <alignment horizontal="center" vertical="center" textRotation="255"/>
    </xf>
    <xf numFmtId="20" fontId="1" fillId="0" borderId="39" xfId="1" applyNumberFormat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 wrapText="1"/>
    </xf>
    <xf numFmtId="0" fontId="18" fillId="3" borderId="41" xfId="1" applyFont="1" applyFill="1" applyBorder="1" applyAlignment="1">
      <alignment horizontal="center" vertical="center"/>
    </xf>
    <xf numFmtId="0" fontId="18" fillId="3" borderId="47" xfId="1" applyFont="1" applyFill="1" applyBorder="1" applyAlignment="1">
      <alignment horizontal="center" vertical="center"/>
    </xf>
    <xf numFmtId="0" fontId="18" fillId="3" borderId="48" xfId="1" applyFont="1" applyFill="1" applyBorder="1" applyAlignment="1">
      <alignment horizontal="center" vertical="center"/>
    </xf>
    <xf numFmtId="0" fontId="11" fillId="3" borderId="41" xfId="1" applyFont="1" applyFill="1" applyBorder="1" applyAlignment="1">
      <alignment horizontal="center" vertical="center" wrapText="1"/>
    </xf>
    <xf numFmtId="0" fontId="11" fillId="3" borderId="41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49" xfId="1" applyFont="1" applyFill="1" applyBorder="1" applyAlignment="1">
      <alignment horizontal="center" vertical="center"/>
    </xf>
    <xf numFmtId="0" fontId="18" fillId="3" borderId="50" xfId="1" applyFont="1" applyFill="1" applyBorder="1" applyAlignment="1">
      <alignment horizontal="center" vertical="center"/>
    </xf>
    <xf numFmtId="0" fontId="18" fillId="3" borderId="47" xfId="1" applyFont="1" applyFill="1" applyBorder="1" applyAlignment="1">
      <alignment horizontal="center" vertical="center" wrapText="1"/>
    </xf>
    <xf numFmtId="0" fontId="18" fillId="3" borderId="48" xfId="1" applyFont="1" applyFill="1" applyBorder="1" applyAlignment="1">
      <alignment horizontal="center" vertical="center" wrapText="1"/>
    </xf>
    <xf numFmtId="0" fontId="18" fillId="3" borderId="42" xfId="1" applyFont="1" applyFill="1" applyBorder="1" applyAlignment="1">
      <alignment horizontal="center" vertical="center"/>
    </xf>
    <xf numFmtId="20" fontId="1" fillId="0" borderId="43" xfId="1" applyNumberFormat="1" applyBorder="1" applyAlignment="1">
      <alignment horizontal="center" vertical="center"/>
    </xf>
    <xf numFmtId="0" fontId="18" fillId="3" borderId="60" xfId="1" applyFont="1" applyFill="1" applyBorder="1" applyAlignment="1">
      <alignment horizontal="center" vertical="center"/>
    </xf>
    <xf numFmtId="0" fontId="18" fillId="3" borderId="61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8" fillId="4" borderId="7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0" fillId="4" borderId="102" xfId="0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14" fillId="0" borderId="100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109" xfId="2" applyFon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4" fillId="0" borderId="97" xfId="2" applyFont="1" applyBorder="1" applyAlignment="1">
      <alignment horizontal="center" vertical="center"/>
    </xf>
    <xf numFmtId="0" fontId="14" fillId="0" borderId="98" xfId="2" applyFont="1" applyBorder="1" applyAlignment="1">
      <alignment horizontal="center" vertical="center"/>
    </xf>
    <xf numFmtId="0" fontId="14" fillId="0" borderId="106" xfId="2" applyFont="1" applyBorder="1" applyAlignment="1">
      <alignment horizontal="center" vertical="center"/>
    </xf>
    <xf numFmtId="0" fontId="14" fillId="0" borderId="107" xfId="2" applyFont="1" applyBorder="1" applyAlignment="1">
      <alignment horizontal="center" vertical="center"/>
    </xf>
    <xf numFmtId="0" fontId="14" fillId="0" borderId="99" xfId="2" applyFont="1" applyBorder="1" applyAlignment="1">
      <alignment horizontal="center" vertical="center"/>
    </xf>
    <xf numFmtId="0" fontId="14" fillId="0" borderId="108" xfId="2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0" fillId="4" borderId="113" xfId="0" applyFill="1" applyBorder="1" applyAlignment="1">
      <alignment horizontal="center" vertical="center"/>
    </xf>
    <xf numFmtId="0" fontId="0" fillId="4" borderId="114" xfId="0" applyFill="1" applyBorder="1" applyAlignment="1">
      <alignment horizontal="center" vertical="center"/>
    </xf>
    <xf numFmtId="0" fontId="0" fillId="4" borderId="115" xfId="0" applyFill="1" applyBorder="1" applyAlignment="1">
      <alignment horizontal="center" vertical="center"/>
    </xf>
    <xf numFmtId="0" fontId="0" fillId="4" borderId="122" xfId="0" applyFill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24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1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12" fillId="0" borderId="124" xfId="0" applyFont="1" applyBorder="1" applyAlignment="1">
      <alignment horizontal="center" vertical="center"/>
    </xf>
    <xf numFmtId="0" fontId="14" fillId="0" borderId="124" xfId="2" applyFont="1" applyBorder="1" applyAlignment="1">
      <alignment horizontal="center" vertical="center"/>
    </xf>
    <xf numFmtId="0" fontId="12" fillId="0" borderId="137" xfId="0" applyFont="1" applyBorder="1" applyAlignment="1">
      <alignment horizontal="center" vertical="center"/>
    </xf>
    <xf numFmtId="0" fontId="0" fillId="4" borderId="130" xfId="0" applyFill="1" applyBorder="1" applyAlignment="1">
      <alignment horizontal="center" vertical="center"/>
    </xf>
    <xf numFmtId="0" fontId="0" fillId="4" borderId="131" xfId="0" applyFill="1" applyBorder="1" applyAlignment="1">
      <alignment horizontal="center" vertical="center"/>
    </xf>
    <xf numFmtId="0" fontId="0" fillId="4" borderId="132" xfId="0" applyFill="1" applyBorder="1" applyAlignment="1">
      <alignment horizontal="center" vertical="center"/>
    </xf>
    <xf numFmtId="0" fontId="12" fillId="0" borderId="133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0" fontId="14" fillId="0" borderId="134" xfId="2" applyFont="1" applyBorder="1" applyAlignment="1">
      <alignment horizontal="center" vertical="center"/>
    </xf>
    <xf numFmtId="0" fontId="14" fillId="0" borderId="135" xfId="2" applyFont="1" applyBorder="1" applyAlignment="1">
      <alignment horizontal="center" vertical="center"/>
    </xf>
    <xf numFmtId="0" fontId="12" fillId="0" borderId="136" xfId="0" applyFont="1" applyBorder="1" applyAlignment="1">
      <alignment horizontal="center" vertical="center"/>
    </xf>
    <xf numFmtId="0" fontId="15" fillId="3" borderId="68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41" xfId="1" applyFont="1" applyBorder="1" applyAlignment="1">
      <alignment horizontal="center" vertical="center" wrapText="1"/>
    </xf>
    <xf numFmtId="0" fontId="0" fillId="0" borderId="45" xfId="1" applyFont="1" applyBorder="1" applyAlignment="1">
      <alignment horizontal="center" vertical="center" wrapText="1"/>
    </xf>
    <xf numFmtId="0" fontId="1" fillId="0" borderId="153" xfId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36286</xdr:rowOff>
    </xdr:from>
    <xdr:to>
      <xdr:col>10</xdr:col>
      <xdr:colOff>163286</xdr:colOff>
      <xdr:row>3</xdr:row>
      <xdr:rowOff>215962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E5354F-6CD2-44B4-A200-324890568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815" y="36286"/>
          <a:ext cx="2193471" cy="884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36286</xdr:rowOff>
    </xdr:from>
    <xdr:to>
      <xdr:col>10</xdr:col>
      <xdr:colOff>163286</xdr:colOff>
      <xdr:row>3</xdr:row>
      <xdr:rowOff>215962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3CC9D3-12AF-4328-9E1F-5CFF732D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815" y="36286"/>
          <a:ext cx="2193471" cy="884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36286</xdr:rowOff>
    </xdr:from>
    <xdr:to>
      <xdr:col>10</xdr:col>
      <xdr:colOff>163286</xdr:colOff>
      <xdr:row>3</xdr:row>
      <xdr:rowOff>215962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505147B-F9F0-4CD9-8F47-2117F2405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815" y="36286"/>
          <a:ext cx="2193471" cy="884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52"/>
  <sheetViews>
    <sheetView topLeftCell="A109" zoomScale="70" zoomScaleNormal="70" workbookViewId="0">
      <selection activeCell="AK129" sqref="AK129:AL130"/>
    </sheetView>
  </sheetViews>
  <sheetFormatPr defaultColWidth="3" defaultRowHeight="18.75" x14ac:dyDescent="0.4"/>
  <cols>
    <col min="1" max="1" width="3" style="1" customWidth="1"/>
    <col min="2" max="16384" width="3" style="1"/>
  </cols>
  <sheetData>
    <row r="1" spans="1:94" ht="19.5" thickBot="1" x14ac:dyDescent="0.45"/>
    <row r="2" spans="1:94" ht="18" customHeight="1" thickTop="1" x14ac:dyDescent="0.4">
      <c r="C2" s="2"/>
      <c r="D2" s="2"/>
      <c r="E2" s="2"/>
      <c r="F2" s="2"/>
      <c r="N2" s="35" t="s">
        <v>0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7"/>
    </row>
    <row r="3" spans="1:94" ht="18" customHeight="1" thickBot="1" x14ac:dyDescent="0.45">
      <c r="B3" s="2"/>
      <c r="C3" s="2"/>
      <c r="D3" s="2"/>
      <c r="E3" s="2"/>
      <c r="F3" s="2"/>
      <c r="N3" s="38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40"/>
    </row>
    <row r="4" spans="1:94" ht="20.25" thickTop="1" thickBot="1" x14ac:dyDescent="0.45"/>
    <row r="5" spans="1:94" x14ac:dyDescent="0.4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5" t="s">
        <v>2</v>
      </c>
      <c r="L5" s="45"/>
      <c r="M5" s="45"/>
      <c r="N5" s="45"/>
      <c r="O5" s="45"/>
      <c r="P5" s="45"/>
      <c r="Q5" s="45"/>
      <c r="R5" s="45"/>
      <c r="S5" s="45"/>
      <c r="T5" s="45"/>
      <c r="U5" s="47" t="s">
        <v>3</v>
      </c>
      <c r="V5" s="48"/>
      <c r="W5" s="48"/>
      <c r="X5" s="48"/>
      <c r="Y5" s="49"/>
      <c r="Z5" s="52" t="s">
        <v>4</v>
      </c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4"/>
      <c r="AW5" s="3"/>
    </row>
    <row r="6" spans="1:94" ht="19.5" thickBot="1" x14ac:dyDescent="0.45">
      <c r="A6" s="43"/>
      <c r="B6" s="44"/>
      <c r="C6" s="44"/>
      <c r="D6" s="44"/>
      <c r="E6" s="44"/>
      <c r="F6" s="44"/>
      <c r="G6" s="44"/>
      <c r="H6" s="44"/>
      <c r="I6" s="44"/>
      <c r="J6" s="44"/>
      <c r="K6" s="46"/>
      <c r="L6" s="46"/>
      <c r="M6" s="46"/>
      <c r="N6" s="46"/>
      <c r="O6" s="46"/>
      <c r="P6" s="46"/>
      <c r="Q6" s="46"/>
      <c r="R6" s="46"/>
      <c r="S6" s="46"/>
      <c r="T6" s="46"/>
      <c r="U6" s="50"/>
      <c r="V6" s="50"/>
      <c r="W6" s="50"/>
      <c r="X6" s="50"/>
      <c r="Y6" s="51"/>
      <c r="Z6" s="55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7"/>
      <c r="AW6" s="4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94" x14ac:dyDescent="0.4">
      <c r="A7" s="58" t="s">
        <v>5</v>
      </c>
      <c r="B7" s="33"/>
      <c r="C7" s="15" t="s">
        <v>6</v>
      </c>
      <c r="D7" s="15"/>
      <c r="E7" s="15"/>
      <c r="F7" s="16"/>
      <c r="G7" s="14" t="s">
        <v>7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4" t="s">
        <v>8</v>
      </c>
      <c r="U7" s="15"/>
      <c r="V7" s="16"/>
      <c r="W7" s="14" t="s">
        <v>9</v>
      </c>
      <c r="X7" s="15"/>
      <c r="Y7" s="33"/>
      <c r="Z7" s="14" t="s">
        <v>6</v>
      </c>
      <c r="AA7" s="15"/>
      <c r="AB7" s="15"/>
      <c r="AC7" s="16"/>
      <c r="AD7" s="14" t="s">
        <v>7</v>
      </c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6"/>
      <c r="AQ7" s="14" t="s">
        <v>8</v>
      </c>
      <c r="AR7" s="15"/>
      <c r="AS7" s="16"/>
      <c r="AT7" s="14" t="s">
        <v>9</v>
      </c>
      <c r="AU7" s="15"/>
      <c r="AV7" s="33"/>
      <c r="AW7" s="14" t="s">
        <v>6</v>
      </c>
      <c r="AX7" s="15"/>
      <c r="AY7" s="15"/>
      <c r="AZ7" s="16"/>
      <c r="BA7" s="14" t="s">
        <v>7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6"/>
      <c r="BN7" s="14" t="s">
        <v>8</v>
      </c>
      <c r="BO7" s="15"/>
      <c r="BP7" s="16"/>
      <c r="BQ7" s="14" t="s">
        <v>9</v>
      </c>
      <c r="BR7" s="15"/>
      <c r="BS7" s="15"/>
      <c r="BT7" s="20" t="s">
        <v>6</v>
      </c>
      <c r="BU7" s="21"/>
      <c r="BV7" s="21"/>
      <c r="BW7" s="22"/>
      <c r="BX7" s="26" t="s">
        <v>7</v>
      </c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2"/>
      <c r="CK7" s="26" t="s">
        <v>8</v>
      </c>
      <c r="CL7" s="21"/>
      <c r="CM7" s="22"/>
      <c r="CN7" s="26" t="s">
        <v>9</v>
      </c>
      <c r="CO7" s="21"/>
      <c r="CP7" s="28"/>
    </row>
    <row r="8" spans="1:94" ht="19.5" thickBot="1" x14ac:dyDescent="0.45">
      <c r="A8" s="59"/>
      <c r="B8" s="34"/>
      <c r="C8" s="31"/>
      <c r="D8" s="31"/>
      <c r="E8" s="31"/>
      <c r="F8" s="32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  <c r="T8" s="30"/>
      <c r="U8" s="31"/>
      <c r="V8" s="32"/>
      <c r="W8" s="30"/>
      <c r="X8" s="31"/>
      <c r="Y8" s="34"/>
      <c r="Z8" s="30"/>
      <c r="AA8" s="31"/>
      <c r="AB8" s="31"/>
      <c r="AC8" s="32"/>
      <c r="AD8" s="30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2"/>
      <c r="AQ8" s="30"/>
      <c r="AR8" s="31"/>
      <c r="AS8" s="32"/>
      <c r="AT8" s="30"/>
      <c r="AU8" s="31"/>
      <c r="AV8" s="34"/>
      <c r="AW8" s="17"/>
      <c r="AX8" s="18"/>
      <c r="AY8" s="18"/>
      <c r="AZ8" s="19"/>
      <c r="BA8" s="17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9"/>
      <c r="BN8" s="17"/>
      <c r="BO8" s="18"/>
      <c r="BP8" s="19"/>
      <c r="BQ8" s="17"/>
      <c r="BR8" s="18"/>
      <c r="BS8" s="18"/>
      <c r="BT8" s="23"/>
      <c r="BU8" s="24"/>
      <c r="BV8" s="24"/>
      <c r="BW8" s="25"/>
      <c r="BX8" s="27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5"/>
      <c r="CK8" s="27"/>
      <c r="CL8" s="24"/>
      <c r="CM8" s="25"/>
      <c r="CN8" s="27"/>
      <c r="CO8" s="24"/>
      <c r="CP8" s="29"/>
    </row>
    <row r="9" spans="1:94" x14ac:dyDescent="0.4">
      <c r="A9" s="81" t="s">
        <v>10</v>
      </c>
      <c r="B9" s="82"/>
      <c r="C9" s="20" t="s">
        <v>11</v>
      </c>
      <c r="D9" s="21"/>
      <c r="E9" s="21"/>
      <c r="F9" s="21"/>
      <c r="G9" s="21"/>
      <c r="H9" s="21"/>
      <c r="I9" s="21"/>
      <c r="J9" s="22"/>
      <c r="K9" s="88" t="s">
        <v>12</v>
      </c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90"/>
      <c r="Z9" s="20" t="s">
        <v>11</v>
      </c>
      <c r="AA9" s="21"/>
      <c r="AB9" s="21"/>
      <c r="AC9" s="21"/>
      <c r="AD9" s="21"/>
      <c r="AE9" s="21"/>
      <c r="AF9" s="21"/>
      <c r="AG9" s="22"/>
      <c r="AH9" s="88" t="s">
        <v>13</v>
      </c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90"/>
      <c r="AW9" s="15" t="s">
        <v>14</v>
      </c>
      <c r="AX9" s="15"/>
      <c r="AY9" s="15"/>
      <c r="AZ9" s="15"/>
      <c r="BA9" s="15"/>
      <c r="BB9" s="15"/>
      <c r="BC9" s="15"/>
      <c r="BD9" s="16"/>
      <c r="BE9" s="60" t="s">
        <v>15</v>
      </c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58" t="s">
        <v>97</v>
      </c>
      <c r="BU9" s="15"/>
      <c r="BV9" s="15"/>
      <c r="BW9" s="15"/>
      <c r="BX9" s="15"/>
      <c r="BY9" s="15"/>
      <c r="BZ9" s="15"/>
      <c r="CA9" s="16"/>
      <c r="CB9" s="60" t="s">
        <v>98</v>
      </c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5"/>
    </row>
    <row r="10" spans="1:94" ht="19.5" thickBot="1" x14ac:dyDescent="0.45">
      <c r="A10" s="83"/>
      <c r="B10" s="84"/>
      <c r="C10" s="87"/>
      <c r="D10" s="18"/>
      <c r="E10" s="18"/>
      <c r="F10" s="18"/>
      <c r="G10" s="18"/>
      <c r="H10" s="18"/>
      <c r="I10" s="18"/>
      <c r="J10" s="19"/>
      <c r="K10" s="6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91"/>
      <c r="Z10" s="87"/>
      <c r="AA10" s="18"/>
      <c r="AB10" s="18"/>
      <c r="AC10" s="18"/>
      <c r="AD10" s="18"/>
      <c r="AE10" s="18"/>
      <c r="AF10" s="18"/>
      <c r="AG10" s="19"/>
      <c r="AH10" s="62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91"/>
      <c r="AW10" s="18"/>
      <c r="AX10" s="18"/>
      <c r="AY10" s="18"/>
      <c r="AZ10" s="18"/>
      <c r="BA10" s="18"/>
      <c r="BB10" s="18"/>
      <c r="BC10" s="18"/>
      <c r="BD10" s="19"/>
      <c r="BE10" s="62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4"/>
      <c r="BU10" s="18"/>
      <c r="BV10" s="18"/>
      <c r="BW10" s="18"/>
      <c r="BX10" s="18"/>
      <c r="BY10" s="18"/>
      <c r="BZ10" s="18"/>
      <c r="CA10" s="19"/>
      <c r="CB10" s="62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6"/>
    </row>
    <row r="11" spans="1:94" ht="18" customHeight="1" x14ac:dyDescent="0.4">
      <c r="A11" s="83"/>
      <c r="B11" s="84"/>
      <c r="C11" s="67">
        <v>0.375</v>
      </c>
      <c r="D11" s="68"/>
      <c r="E11" s="68"/>
      <c r="F11" s="68"/>
      <c r="G11" s="71" t="s">
        <v>17</v>
      </c>
      <c r="H11" s="72"/>
      <c r="I11" s="72"/>
      <c r="J11" s="72"/>
      <c r="K11" s="75">
        <v>4</v>
      </c>
      <c r="L11" s="75"/>
      <c r="M11" s="75" t="s">
        <v>18</v>
      </c>
      <c r="N11" s="75">
        <v>1</v>
      </c>
      <c r="O11" s="75"/>
      <c r="P11" s="72" t="s">
        <v>19</v>
      </c>
      <c r="Q11" s="72"/>
      <c r="R11" s="72"/>
      <c r="S11" s="77"/>
      <c r="T11" s="79" t="str">
        <f>P13</f>
        <v>旭丘</v>
      </c>
      <c r="U11" s="79"/>
      <c r="V11" s="79"/>
      <c r="W11" s="79" t="str">
        <f>G13</f>
        <v>ACクレック</v>
      </c>
      <c r="X11" s="79"/>
      <c r="Y11" s="92"/>
      <c r="Z11" s="67"/>
      <c r="AA11" s="68"/>
      <c r="AB11" s="68"/>
      <c r="AC11" s="68"/>
      <c r="AD11" s="71"/>
      <c r="AE11" s="72"/>
      <c r="AF11" s="72"/>
      <c r="AG11" s="72"/>
      <c r="AH11" s="75"/>
      <c r="AI11" s="75"/>
      <c r="AJ11" s="75"/>
      <c r="AK11" s="75"/>
      <c r="AL11" s="75"/>
      <c r="AM11" s="72"/>
      <c r="AN11" s="72"/>
      <c r="AO11" s="72"/>
      <c r="AP11" s="77"/>
      <c r="AQ11" s="79"/>
      <c r="AR11" s="79"/>
      <c r="AS11" s="79"/>
      <c r="AT11" s="79"/>
      <c r="AU11" s="79"/>
      <c r="AV11" s="92"/>
      <c r="AW11" s="111">
        <v>0.375</v>
      </c>
      <c r="AX11" s="68"/>
      <c r="AY11" s="68"/>
      <c r="AZ11" s="68"/>
      <c r="BA11" s="107" t="s">
        <v>20</v>
      </c>
      <c r="BB11" s="94"/>
      <c r="BC11" s="94"/>
      <c r="BD11" s="94"/>
      <c r="BE11" s="110">
        <v>2</v>
      </c>
      <c r="BF11" s="110"/>
      <c r="BG11" s="110" t="s">
        <v>18</v>
      </c>
      <c r="BH11" s="110">
        <v>0</v>
      </c>
      <c r="BI11" s="110"/>
      <c r="BJ11" s="94" t="s">
        <v>21</v>
      </c>
      <c r="BK11" s="94"/>
      <c r="BL11" s="94"/>
      <c r="BM11" s="95"/>
      <c r="BN11" s="79" t="str">
        <f>BA13</f>
        <v>通町</v>
      </c>
      <c r="BO11" s="79"/>
      <c r="BP11" s="79"/>
      <c r="BQ11" s="79" t="str">
        <f>BJ13</f>
        <v>ACクレック</v>
      </c>
      <c r="BR11" s="79"/>
      <c r="BS11" s="103"/>
      <c r="BT11" s="105"/>
      <c r="BU11" s="68"/>
      <c r="BV11" s="68"/>
      <c r="BW11" s="68"/>
      <c r="BX11" s="107"/>
      <c r="BY11" s="94"/>
      <c r="BZ11" s="94"/>
      <c r="CA11" s="94"/>
      <c r="CB11" s="110"/>
      <c r="CC11" s="110"/>
      <c r="CD11" s="110" t="s">
        <v>18</v>
      </c>
      <c r="CE11" s="110"/>
      <c r="CF11" s="110"/>
      <c r="CG11" s="94"/>
      <c r="CH11" s="94"/>
      <c r="CI11" s="94"/>
      <c r="CJ11" s="95"/>
      <c r="CK11" s="68"/>
      <c r="CL11" s="68"/>
      <c r="CM11" s="68"/>
      <c r="CN11" s="68"/>
      <c r="CO11" s="68"/>
      <c r="CP11" s="98"/>
    </row>
    <row r="12" spans="1:94" x14ac:dyDescent="0.4">
      <c r="A12" s="83"/>
      <c r="B12" s="84"/>
      <c r="C12" s="69"/>
      <c r="D12" s="70"/>
      <c r="E12" s="70"/>
      <c r="F12" s="70"/>
      <c r="G12" s="73"/>
      <c r="H12" s="74"/>
      <c r="I12" s="74"/>
      <c r="J12" s="74"/>
      <c r="K12" s="76"/>
      <c r="L12" s="76"/>
      <c r="M12" s="76"/>
      <c r="N12" s="76"/>
      <c r="O12" s="76"/>
      <c r="P12" s="74"/>
      <c r="Q12" s="74"/>
      <c r="R12" s="74"/>
      <c r="S12" s="78"/>
      <c r="T12" s="80"/>
      <c r="U12" s="80"/>
      <c r="V12" s="80"/>
      <c r="W12" s="80"/>
      <c r="X12" s="80"/>
      <c r="Y12" s="93"/>
      <c r="Z12" s="69"/>
      <c r="AA12" s="70"/>
      <c r="AB12" s="70"/>
      <c r="AC12" s="70"/>
      <c r="AD12" s="73"/>
      <c r="AE12" s="74"/>
      <c r="AF12" s="74"/>
      <c r="AG12" s="74"/>
      <c r="AH12" s="76"/>
      <c r="AI12" s="76"/>
      <c r="AJ12" s="76"/>
      <c r="AK12" s="76"/>
      <c r="AL12" s="76"/>
      <c r="AM12" s="74"/>
      <c r="AN12" s="74"/>
      <c r="AO12" s="74"/>
      <c r="AP12" s="78"/>
      <c r="AQ12" s="80"/>
      <c r="AR12" s="80"/>
      <c r="AS12" s="80"/>
      <c r="AT12" s="80"/>
      <c r="AU12" s="80"/>
      <c r="AV12" s="93"/>
      <c r="AW12" s="112"/>
      <c r="AX12" s="70"/>
      <c r="AY12" s="70"/>
      <c r="AZ12" s="70"/>
      <c r="BA12" s="108"/>
      <c r="BB12" s="109"/>
      <c r="BC12" s="109"/>
      <c r="BD12" s="109"/>
      <c r="BE12" s="12"/>
      <c r="BF12" s="12"/>
      <c r="BG12" s="12"/>
      <c r="BH12" s="12"/>
      <c r="BI12" s="12"/>
      <c r="BJ12" s="96"/>
      <c r="BK12" s="96"/>
      <c r="BL12" s="96"/>
      <c r="BM12" s="97"/>
      <c r="BN12" s="80"/>
      <c r="BO12" s="80"/>
      <c r="BP12" s="80"/>
      <c r="BQ12" s="80"/>
      <c r="BR12" s="80"/>
      <c r="BS12" s="104"/>
      <c r="BT12" s="106"/>
      <c r="BU12" s="70"/>
      <c r="BV12" s="70"/>
      <c r="BW12" s="70"/>
      <c r="BX12" s="108"/>
      <c r="BY12" s="109"/>
      <c r="BZ12" s="109"/>
      <c r="CA12" s="109"/>
      <c r="CB12" s="12"/>
      <c r="CC12" s="12"/>
      <c r="CD12" s="12"/>
      <c r="CE12" s="12"/>
      <c r="CF12" s="12"/>
      <c r="CG12" s="96"/>
      <c r="CH12" s="96"/>
      <c r="CI12" s="96"/>
      <c r="CJ12" s="97"/>
      <c r="CK12" s="70"/>
      <c r="CL12" s="70"/>
      <c r="CM12" s="70"/>
      <c r="CN12" s="70"/>
      <c r="CO12" s="70"/>
      <c r="CP12" s="99"/>
    </row>
    <row r="13" spans="1:94" x14ac:dyDescent="0.4">
      <c r="A13" s="83"/>
      <c r="B13" s="84"/>
      <c r="C13" s="100">
        <v>0.41319444444444442</v>
      </c>
      <c r="D13" s="70"/>
      <c r="E13" s="70"/>
      <c r="F13" s="70"/>
      <c r="G13" s="101" t="s">
        <v>24</v>
      </c>
      <c r="H13" s="96"/>
      <c r="I13" s="96"/>
      <c r="J13" s="96"/>
      <c r="K13" s="102">
        <v>0</v>
      </c>
      <c r="L13" s="102"/>
      <c r="M13" s="102" t="s">
        <v>18</v>
      </c>
      <c r="N13" s="102">
        <v>9</v>
      </c>
      <c r="O13" s="102"/>
      <c r="P13" s="96" t="s">
        <v>25</v>
      </c>
      <c r="Q13" s="96"/>
      <c r="R13" s="96"/>
      <c r="S13" s="97"/>
      <c r="T13" s="80" t="str">
        <f>G11</f>
        <v>東六</v>
      </c>
      <c r="U13" s="80"/>
      <c r="V13" s="80"/>
      <c r="W13" s="80" t="str">
        <f>P11</f>
        <v>通町</v>
      </c>
      <c r="X13" s="80"/>
      <c r="Y13" s="93"/>
      <c r="Z13" s="100"/>
      <c r="AA13" s="70"/>
      <c r="AB13" s="70"/>
      <c r="AC13" s="70"/>
      <c r="AD13" s="108"/>
      <c r="AE13" s="109"/>
      <c r="AF13" s="109"/>
      <c r="AG13" s="109"/>
      <c r="AH13" s="12"/>
      <c r="AI13" s="12"/>
      <c r="AJ13" s="12"/>
      <c r="AK13" s="12"/>
      <c r="AL13" s="12"/>
      <c r="AM13" s="109"/>
      <c r="AN13" s="109"/>
      <c r="AO13" s="109"/>
      <c r="AP13" s="113"/>
      <c r="AQ13" s="80"/>
      <c r="AR13" s="80"/>
      <c r="AS13" s="80"/>
      <c r="AT13" s="80"/>
      <c r="AU13" s="80"/>
      <c r="AV13" s="93"/>
      <c r="AW13" s="114">
        <v>0.41319444444444442</v>
      </c>
      <c r="AX13" s="70"/>
      <c r="AY13" s="70"/>
      <c r="AZ13" s="70"/>
      <c r="BA13" s="108" t="s">
        <v>26</v>
      </c>
      <c r="BB13" s="109"/>
      <c r="BC13" s="109"/>
      <c r="BD13" s="109"/>
      <c r="BE13" s="12">
        <v>1</v>
      </c>
      <c r="BF13" s="12"/>
      <c r="BG13" s="12" t="s">
        <v>18</v>
      </c>
      <c r="BH13" s="12">
        <v>3</v>
      </c>
      <c r="BI13" s="12"/>
      <c r="BJ13" s="109" t="s">
        <v>27</v>
      </c>
      <c r="BK13" s="109"/>
      <c r="BL13" s="109"/>
      <c r="BM13" s="113"/>
      <c r="BN13" s="80" t="str">
        <f>BJ11</f>
        <v>旭丘</v>
      </c>
      <c r="BO13" s="80"/>
      <c r="BP13" s="80"/>
      <c r="BQ13" s="80" t="str">
        <f>BA11</f>
        <v>東六</v>
      </c>
      <c r="BR13" s="80"/>
      <c r="BS13" s="104"/>
      <c r="BT13" s="106"/>
      <c r="BU13" s="70"/>
      <c r="BV13" s="70"/>
      <c r="BW13" s="70"/>
      <c r="BX13" s="108"/>
      <c r="BY13" s="109"/>
      <c r="BZ13" s="109"/>
      <c r="CA13" s="109"/>
      <c r="CB13" s="12"/>
      <c r="CC13" s="12"/>
      <c r="CD13" s="12" t="s">
        <v>18</v>
      </c>
      <c r="CE13" s="12"/>
      <c r="CF13" s="12"/>
      <c r="CG13" s="109"/>
      <c r="CH13" s="109"/>
      <c r="CI13" s="109"/>
      <c r="CJ13" s="113"/>
      <c r="CK13" s="70"/>
      <c r="CL13" s="70"/>
      <c r="CM13" s="70"/>
      <c r="CN13" s="70"/>
      <c r="CO13" s="70"/>
      <c r="CP13" s="99"/>
    </row>
    <row r="14" spans="1:94" x14ac:dyDescent="0.4">
      <c r="A14" s="83"/>
      <c r="B14" s="84"/>
      <c r="C14" s="69"/>
      <c r="D14" s="70"/>
      <c r="E14" s="70"/>
      <c r="F14" s="70"/>
      <c r="G14" s="73"/>
      <c r="H14" s="74"/>
      <c r="I14" s="74"/>
      <c r="J14" s="74"/>
      <c r="K14" s="76"/>
      <c r="L14" s="76"/>
      <c r="M14" s="76"/>
      <c r="N14" s="76"/>
      <c r="O14" s="76"/>
      <c r="P14" s="74"/>
      <c r="Q14" s="74"/>
      <c r="R14" s="74"/>
      <c r="S14" s="78"/>
      <c r="T14" s="80"/>
      <c r="U14" s="80"/>
      <c r="V14" s="80"/>
      <c r="W14" s="80"/>
      <c r="X14" s="80"/>
      <c r="Y14" s="93"/>
      <c r="Z14" s="69"/>
      <c r="AA14" s="70"/>
      <c r="AB14" s="70"/>
      <c r="AC14" s="70"/>
      <c r="AD14" s="108"/>
      <c r="AE14" s="109"/>
      <c r="AF14" s="109"/>
      <c r="AG14" s="109"/>
      <c r="AH14" s="12"/>
      <c r="AI14" s="12"/>
      <c r="AJ14" s="12"/>
      <c r="AK14" s="12"/>
      <c r="AL14" s="12"/>
      <c r="AM14" s="109"/>
      <c r="AN14" s="109"/>
      <c r="AO14" s="109"/>
      <c r="AP14" s="113"/>
      <c r="AQ14" s="80"/>
      <c r="AR14" s="80"/>
      <c r="AS14" s="80"/>
      <c r="AT14" s="80"/>
      <c r="AU14" s="80"/>
      <c r="AV14" s="93"/>
      <c r="AW14" s="112"/>
      <c r="AX14" s="70"/>
      <c r="AY14" s="70"/>
      <c r="AZ14" s="70"/>
      <c r="BA14" s="108"/>
      <c r="BB14" s="109"/>
      <c r="BC14" s="109"/>
      <c r="BD14" s="109"/>
      <c r="BE14" s="12"/>
      <c r="BF14" s="12"/>
      <c r="BG14" s="12"/>
      <c r="BH14" s="12"/>
      <c r="BI14" s="12"/>
      <c r="BJ14" s="109"/>
      <c r="BK14" s="109"/>
      <c r="BL14" s="109"/>
      <c r="BM14" s="113"/>
      <c r="BN14" s="80"/>
      <c r="BO14" s="80"/>
      <c r="BP14" s="80"/>
      <c r="BQ14" s="80"/>
      <c r="BR14" s="80"/>
      <c r="BS14" s="104"/>
      <c r="BT14" s="106"/>
      <c r="BU14" s="70"/>
      <c r="BV14" s="70"/>
      <c r="BW14" s="70"/>
      <c r="BX14" s="108"/>
      <c r="BY14" s="109"/>
      <c r="BZ14" s="109"/>
      <c r="CA14" s="109"/>
      <c r="CB14" s="12"/>
      <c r="CC14" s="12"/>
      <c r="CD14" s="12"/>
      <c r="CE14" s="12"/>
      <c r="CF14" s="12"/>
      <c r="CG14" s="109"/>
      <c r="CH14" s="109"/>
      <c r="CI14" s="109"/>
      <c r="CJ14" s="113"/>
      <c r="CK14" s="70"/>
      <c r="CL14" s="70"/>
      <c r="CM14" s="70"/>
      <c r="CN14" s="70"/>
      <c r="CO14" s="70"/>
      <c r="CP14" s="99"/>
    </row>
    <row r="15" spans="1:94" x14ac:dyDescent="0.4">
      <c r="A15" s="83"/>
      <c r="B15" s="84"/>
      <c r="C15" s="100">
        <v>0.47222222222222227</v>
      </c>
      <c r="D15" s="70"/>
      <c r="E15" s="70"/>
      <c r="F15" s="70"/>
      <c r="G15" s="101" t="s">
        <v>17</v>
      </c>
      <c r="H15" s="96"/>
      <c r="I15" s="96"/>
      <c r="J15" s="96"/>
      <c r="K15" s="102">
        <v>7</v>
      </c>
      <c r="L15" s="102"/>
      <c r="M15" s="102" t="s">
        <v>18</v>
      </c>
      <c r="N15" s="102">
        <v>1</v>
      </c>
      <c r="O15" s="102"/>
      <c r="P15" s="96" t="s">
        <v>24</v>
      </c>
      <c r="Q15" s="96"/>
      <c r="R15" s="96"/>
      <c r="S15" s="97"/>
      <c r="T15" s="80" t="str">
        <f>G17</f>
        <v>通町</v>
      </c>
      <c r="U15" s="80"/>
      <c r="V15" s="80"/>
      <c r="W15" s="80" t="str">
        <f>P17</f>
        <v>旭丘</v>
      </c>
      <c r="X15" s="80"/>
      <c r="Y15" s="93"/>
      <c r="Z15" s="100"/>
      <c r="AA15" s="70"/>
      <c r="AB15" s="70"/>
      <c r="AC15" s="70"/>
      <c r="AD15" s="101"/>
      <c r="AE15" s="96"/>
      <c r="AF15" s="96"/>
      <c r="AG15" s="96"/>
      <c r="AH15" s="102"/>
      <c r="AI15" s="102"/>
      <c r="AJ15" s="102"/>
      <c r="AK15" s="102"/>
      <c r="AL15" s="102"/>
      <c r="AM15" s="96"/>
      <c r="AN15" s="96"/>
      <c r="AO15" s="96"/>
      <c r="AP15" s="97"/>
      <c r="AQ15" s="80"/>
      <c r="AR15" s="80"/>
      <c r="AS15" s="80"/>
      <c r="AT15" s="80"/>
      <c r="AU15" s="80"/>
      <c r="AV15" s="93"/>
      <c r="AW15" s="114"/>
      <c r="AX15" s="70"/>
      <c r="AY15" s="70"/>
      <c r="AZ15" s="70"/>
      <c r="BA15" s="108"/>
      <c r="BB15" s="109"/>
      <c r="BC15" s="109"/>
      <c r="BD15" s="109"/>
      <c r="BE15" s="12"/>
      <c r="BF15" s="12"/>
      <c r="BG15" s="12"/>
      <c r="BH15" s="12"/>
      <c r="BI15" s="12"/>
      <c r="BJ15" s="109"/>
      <c r="BK15" s="109"/>
      <c r="BL15" s="109"/>
      <c r="BM15" s="113"/>
      <c r="BN15" s="80"/>
      <c r="BO15" s="80"/>
      <c r="BP15" s="80"/>
      <c r="BQ15" s="80"/>
      <c r="BR15" s="80"/>
      <c r="BS15" s="104"/>
      <c r="BT15" s="106"/>
      <c r="BU15" s="70"/>
      <c r="BV15" s="70"/>
      <c r="BW15" s="70"/>
      <c r="BX15" s="108"/>
      <c r="BY15" s="109"/>
      <c r="BZ15" s="109"/>
      <c r="CA15" s="109"/>
      <c r="CB15" s="12"/>
      <c r="CC15" s="12"/>
      <c r="CD15" s="12" t="s">
        <v>18</v>
      </c>
      <c r="CE15" s="12"/>
      <c r="CF15" s="12"/>
      <c r="CG15" s="109"/>
      <c r="CH15" s="109"/>
      <c r="CI15" s="109"/>
      <c r="CJ15" s="113"/>
      <c r="CK15" s="70"/>
      <c r="CL15" s="70"/>
      <c r="CM15" s="70"/>
      <c r="CN15" s="70"/>
      <c r="CO15" s="70"/>
      <c r="CP15" s="99"/>
    </row>
    <row r="16" spans="1:94" x14ac:dyDescent="0.4">
      <c r="A16" s="83"/>
      <c r="B16" s="84"/>
      <c r="C16" s="69"/>
      <c r="D16" s="70"/>
      <c r="E16" s="70"/>
      <c r="F16" s="70"/>
      <c r="G16" s="73"/>
      <c r="H16" s="74"/>
      <c r="I16" s="74"/>
      <c r="J16" s="74"/>
      <c r="K16" s="76"/>
      <c r="L16" s="76"/>
      <c r="M16" s="76"/>
      <c r="N16" s="76"/>
      <c r="O16" s="76"/>
      <c r="P16" s="74"/>
      <c r="Q16" s="74"/>
      <c r="R16" s="74"/>
      <c r="S16" s="78"/>
      <c r="T16" s="80"/>
      <c r="U16" s="80"/>
      <c r="V16" s="80"/>
      <c r="W16" s="80"/>
      <c r="X16" s="80"/>
      <c r="Y16" s="93"/>
      <c r="Z16" s="69"/>
      <c r="AA16" s="70"/>
      <c r="AB16" s="70"/>
      <c r="AC16" s="70"/>
      <c r="AD16" s="73"/>
      <c r="AE16" s="74"/>
      <c r="AF16" s="74"/>
      <c r="AG16" s="74"/>
      <c r="AH16" s="76"/>
      <c r="AI16" s="76"/>
      <c r="AJ16" s="76"/>
      <c r="AK16" s="76"/>
      <c r="AL16" s="76"/>
      <c r="AM16" s="74"/>
      <c r="AN16" s="74"/>
      <c r="AO16" s="74"/>
      <c r="AP16" s="78"/>
      <c r="AQ16" s="80"/>
      <c r="AR16" s="80"/>
      <c r="AS16" s="80"/>
      <c r="AT16" s="80"/>
      <c r="AU16" s="80"/>
      <c r="AV16" s="93"/>
      <c r="AW16" s="112"/>
      <c r="AX16" s="70"/>
      <c r="AY16" s="70"/>
      <c r="AZ16" s="70"/>
      <c r="BA16" s="108"/>
      <c r="BB16" s="109"/>
      <c r="BC16" s="109"/>
      <c r="BD16" s="109"/>
      <c r="BE16" s="12"/>
      <c r="BF16" s="12"/>
      <c r="BG16" s="12"/>
      <c r="BH16" s="12"/>
      <c r="BI16" s="12"/>
      <c r="BJ16" s="109"/>
      <c r="BK16" s="109"/>
      <c r="BL16" s="109"/>
      <c r="BM16" s="113"/>
      <c r="BN16" s="80"/>
      <c r="BO16" s="80"/>
      <c r="BP16" s="80"/>
      <c r="BQ16" s="80"/>
      <c r="BR16" s="80"/>
      <c r="BS16" s="104"/>
      <c r="BT16" s="106"/>
      <c r="BU16" s="70"/>
      <c r="BV16" s="70"/>
      <c r="BW16" s="70"/>
      <c r="BX16" s="108"/>
      <c r="BY16" s="109"/>
      <c r="BZ16" s="109"/>
      <c r="CA16" s="109"/>
      <c r="CB16" s="12"/>
      <c r="CC16" s="12"/>
      <c r="CD16" s="12"/>
      <c r="CE16" s="12"/>
      <c r="CF16" s="12"/>
      <c r="CG16" s="109"/>
      <c r="CH16" s="109"/>
      <c r="CI16" s="109"/>
      <c r="CJ16" s="113"/>
      <c r="CK16" s="70"/>
      <c r="CL16" s="70"/>
      <c r="CM16" s="70"/>
      <c r="CN16" s="70"/>
      <c r="CO16" s="70"/>
      <c r="CP16" s="99"/>
    </row>
    <row r="17" spans="1:94" x14ac:dyDescent="0.4">
      <c r="A17" s="83"/>
      <c r="B17" s="84"/>
      <c r="C17" s="100">
        <v>0.51041666666666663</v>
      </c>
      <c r="D17" s="70"/>
      <c r="E17" s="70"/>
      <c r="F17" s="70"/>
      <c r="G17" s="108" t="s">
        <v>19</v>
      </c>
      <c r="H17" s="109"/>
      <c r="I17" s="109"/>
      <c r="J17" s="109"/>
      <c r="K17" s="12">
        <v>0</v>
      </c>
      <c r="L17" s="12"/>
      <c r="M17" s="12" t="s">
        <v>18</v>
      </c>
      <c r="N17" s="12">
        <v>1</v>
      </c>
      <c r="O17" s="12"/>
      <c r="P17" s="109" t="s">
        <v>25</v>
      </c>
      <c r="Q17" s="109"/>
      <c r="R17" s="109"/>
      <c r="S17" s="113"/>
      <c r="T17" s="80" t="str">
        <f>P15</f>
        <v>ACクレック</v>
      </c>
      <c r="U17" s="80"/>
      <c r="V17" s="80"/>
      <c r="W17" s="80" t="str">
        <f>G15</f>
        <v>東六</v>
      </c>
      <c r="X17" s="80"/>
      <c r="Y17" s="93"/>
      <c r="Z17" s="100"/>
      <c r="AA17" s="70"/>
      <c r="AB17" s="70"/>
      <c r="AC17" s="70"/>
      <c r="AD17" s="108"/>
      <c r="AE17" s="109"/>
      <c r="AF17" s="109"/>
      <c r="AG17" s="109"/>
      <c r="AH17" s="12"/>
      <c r="AI17" s="12"/>
      <c r="AJ17" s="12"/>
      <c r="AK17" s="12"/>
      <c r="AL17" s="12"/>
      <c r="AM17" s="109"/>
      <c r="AN17" s="109"/>
      <c r="AO17" s="109"/>
      <c r="AP17" s="113"/>
      <c r="AQ17" s="80"/>
      <c r="AR17" s="80"/>
      <c r="AS17" s="80"/>
      <c r="AT17" s="80"/>
      <c r="AU17" s="80"/>
      <c r="AV17" s="93"/>
      <c r="AW17" s="114"/>
      <c r="AX17" s="70"/>
      <c r="AY17" s="70"/>
      <c r="AZ17" s="70"/>
      <c r="BA17" s="108"/>
      <c r="BB17" s="109"/>
      <c r="BC17" s="109"/>
      <c r="BD17" s="109"/>
      <c r="BE17" s="12"/>
      <c r="BF17" s="12"/>
      <c r="BG17" s="12"/>
      <c r="BH17" s="12"/>
      <c r="BI17" s="12"/>
      <c r="BJ17" s="109"/>
      <c r="BK17" s="109"/>
      <c r="BL17" s="109"/>
      <c r="BM17" s="113"/>
      <c r="BN17" s="80"/>
      <c r="BO17" s="80"/>
      <c r="BP17" s="80"/>
      <c r="BQ17" s="80"/>
      <c r="BR17" s="80"/>
      <c r="BS17" s="104"/>
      <c r="BT17" s="106"/>
      <c r="BU17" s="70"/>
      <c r="BV17" s="70"/>
      <c r="BW17" s="70"/>
      <c r="BX17" s="108"/>
      <c r="BY17" s="109"/>
      <c r="BZ17" s="109"/>
      <c r="CA17" s="109"/>
      <c r="CB17" s="12"/>
      <c r="CC17" s="12"/>
      <c r="CD17" s="12" t="s">
        <v>18</v>
      </c>
      <c r="CE17" s="12"/>
      <c r="CF17" s="12"/>
      <c r="CG17" s="109"/>
      <c r="CH17" s="109"/>
      <c r="CI17" s="109"/>
      <c r="CJ17" s="113"/>
      <c r="CK17" s="70"/>
      <c r="CL17" s="70"/>
      <c r="CM17" s="70"/>
      <c r="CN17" s="70"/>
      <c r="CO17" s="70"/>
      <c r="CP17" s="99"/>
    </row>
    <row r="18" spans="1:94" x14ac:dyDescent="0.4">
      <c r="A18" s="83"/>
      <c r="B18" s="84"/>
      <c r="C18" s="69"/>
      <c r="D18" s="70"/>
      <c r="E18" s="70"/>
      <c r="F18" s="70"/>
      <c r="G18" s="108"/>
      <c r="H18" s="109"/>
      <c r="I18" s="109"/>
      <c r="J18" s="109"/>
      <c r="K18" s="12"/>
      <c r="L18" s="12"/>
      <c r="M18" s="12"/>
      <c r="N18" s="12"/>
      <c r="O18" s="12"/>
      <c r="P18" s="109"/>
      <c r="Q18" s="109"/>
      <c r="R18" s="109"/>
      <c r="S18" s="113"/>
      <c r="T18" s="80"/>
      <c r="U18" s="80"/>
      <c r="V18" s="80"/>
      <c r="W18" s="80"/>
      <c r="X18" s="80"/>
      <c r="Y18" s="93"/>
      <c r="Z18" s="69"/>
      <c r="AA18" s="70"/>
      <c r="AB18" s="70"/>
      <c r="AC18" s="70"/>
      <c r="AD18" s="108"/>
      <c r="AE18" s="109"/>
      <c r="AF18" s="109"/>
      <c r="AG18" s="109"/>
      <c r="AH18" s="12"/>
      <c r="AI18" s="12"/>
      <c r="AJ18" s="12"/>
      <c r="AK18" s="12"/>
      <c r="AL18" s="12"/>
      <c r="AM18" s="109"/>
      <c r="AN18" s="109"/>
      <c r="AO18" s="109"/>
      <c r="AP18" s="113"/>
      <c r="AQ18" s="80"/>
      <c r="AR18" s="80"/>
      <c r="AS18" s="80"/>
      <c r="AT18" s="80"/>
      <c r="AU18" s="80"/>
      <c r="AV18" s="93"/>
      <c r="AW18" s="112"/>
      <c r="AX18" s="70"/>
      <c r="AY18" s="70"/>
      <c r="AZ18" s="70"/>
      <c r="BA18" s="108"/>
      <c r="BB18" s="109"/>
      <c r="BC18" s="109"/>
      <c r="BD18" s="109"/>
      <c r="BE18" s="12"/>
      <c r="BF18" s="12"/>
      <c r="BG18" s="12"/>
      <c r="BH18" s="12"/>
      <c r="BI18" s="12"/>
      <c r="BJ18" s="109"/>
      <c r="BK18" s="109"/>
      <c r="BL18" s="109"/>
      <c r="BM18" s="113"/>
      <c r="BN18" s="80"/>
      <c r="BO18" s="80"/>
      <c r="BP18" s="80"/>
      <c r="BQ18" s="80"/>
      <c r="BR18" s="80"/>
      <c r="BS18" s="104"/>
      <c r="BT18" s="106"/>
      <c r="BU18" s="70"/>
      <c r="BV18" s="70"/>
      <c r="BW18" s="70"/>
      <c r="BX18" s="108"/>
      <c r="BY18" s="109"/>
      <c r="BZ18" s="109"/>
      <c r="CA18" s="109"/>
      <c r="CB18" s="12"/>
      <c r="CC18" s="12"/>
      <c r="CD18" s="12"/>
      <c r="CE18" s="12"/>
      <c r="CF18" s="12"/>
      <c r="CG18" s="109"/>
      <c r="CH18" s="109"/>
      <c r="CI18" s="109"/>
      <c r="CJ18" s="113"/>
      <c r="CK18" s="70"/>
      <c r="CL18" s="70"/>
      <c r="CM18" s="70"/>
      <c r="CN18" s="70"/>
      <c r="CO18" s="70"/>
      <c r="CP18" s="99"/>
    </row>
    <row r="19" spans="1:94" x14ac:dyDescent="0.4">
      <c r="A19" s="83"/>
      <c r="B19" s="84"/>
      <c r="C19" s="100"/>
      <c r="D19" s="70"/>
      <c r="E19" s="70"/>
      <c r="F19" s="70"/>
      <c r="G19" s="108"/>
      <c r="H19" s="109"/>
      <c r="I19" s="109"/>
      <c r="J19" s="109"/>
      <c r="K19" s="12"/>
      <c r="L19" s="12"/>
      <c r="M19" s="12"/>
      <c r="N19" s="12"/>
      <c r="O19" s="12"/>
      <c r="P19" s="109"/>
      <c r="Q19" s="109"/>
      <c r="R19" s="109"/>
      <c r="S19" s="113"/>
      <c r="T19" s="80"/>
      <c r="U19" s="80"/>
      <c r="V19" s="80"/>
      <c r="W19" s="80"/>
      <c r="X19" s="80"/>
      <c r="Y19" s="93"/>
      <c r="Z19" s="100"/>
      <c r="AA19" s="70"/>
      <c r="AB19" s="70"/>
      <c r="AC19" s="70"/>
      <c r="AD19" s="108"/>
      <c r="AE19" s="109"/>
      <c r="AF19" s="109"/>
      <c r="AG19" s="109"/>
      <c r="AH19" s="12"/>
      <c r="AI19" s="12"/>
      <c r="AJ19" s="12"/>
      <c r="AK19" s="12"/>
      <c r="AL19" s="12"/>
      <c r="AM19" s="109"/>
      <c r="AN19" s="109"/>
      <c r="AO19" s="109"/>
      <c r="AP19" s="113"/>
      <c r="AQ19" s="80"/>
      <c r="AR19" s="80"/>
      <c r="AS19" s="80"/>
      <c r="AT19" s="80"/>
      <c r="AU19" s="80"/>
      <c r="AV19" s="93"/>
      <c r="AW19" s="114"/>
      <c r="AX19" s="70"/>
      <c r="AY19" s="70"/>
      <c r="AZ19" s="70"/>
      <c r="BA19" s="108"/>
      <c r="BB19" s="109"/>
      <c r="BC19" s="109"/>
      <c r="BD19" s="109"/>
      <c r="BE19" s="12"/>
      <c r="BF19" s="12"/>
      <c r="BG19" s="12"/>
      <c r="BH19" s="12"/>
      <c r="BI19" s="12"/>
      <c r="BJ19" s="109"/>
      <c r="BK19" s="109"/>
      <c r="BL19" s="109"/>
      <c r="BM19" s="113"/>
      <c r="BN19" s="70"/>
      <c r="BO19" s="70"/>
      <c r="BP19" s="70"/>
      <c r="BQ19" s="70"/>
      <c r="BR19" s="70"/>
      <c r="BS19" s="115"/>
      <c r="BT19" s="106"/>
      <c r="BU19" s="70"/>
      <c r="BV19" s="70"/>
      <c r="BW19" s="70"/>
      <c r="BX19" s="108"/>
      <c r="BY19" s="109"/>
      <c r="BZ19" s="109"/>
      <c r="CA19" s="109"/>
      <c r="CB19" s="12"/>
      <c r="CC19" s="12"/>
      <c r="CD19" s="12" t="s">
        <v>18</v>
      </c>
      <c r="CE19" s="12"/>
      <c r="CF19" s="12"/>
      <c r="CG19" s="109"/>
      <c r="CH19" s="109"/>
      <c r="CI19" s="109"/>
      <c r="CJ19" s="113"/>
      <c r="CK19" s="70"/>
      <c r="CL19" s="70"/>
      <c r="CM19" s="70"/>
      <c r="CN19" s="70"/>
      <c r="CO19" s="70"/>
      <c r="CP19" s="99"/>
    </row>
    <row r="20" spans="1:94" x14ac:dyDescent="0.4">
      <c r="A20" s="83"/>
      <c r="B20" s="84"/>
      <c r="C20" s="69"/>
      <c r="D20" s="70"/>
      <c r="E20" s="70"/>
      <c r="F20" s="70"/>
      <c r="G20" s="108"/>
      <c r="H20" s="109"/>
      <c r="I20" s="109"/>
      <c r="J20" s="109"/>
      <c r="K20" s="12"/>
      <c r="L20" s="12"/>
      <c r="M20" s="12"/>
      <c r="N20" s="12"/>
      <c r="O20" s="12"/>
      <c r="P20" s="109"/>
      <c r="Q20" s="109"/>
      <c r="R20" s="109"/>
      <c r="S20" s="113"/>
      <c r="T20" s="80"/>
      <c r="U20" s="80"/>
      <c r="V20" s="80"/>
      <c r="W20" s="80"/>
      <c r="X20" s="80"/>
      <c r="Y20" s="93"/>
      <c r="Z20" s="69"/>
      <c r="AA20" s="70"/>
      <c r="AB20" s="70"/>
      <c r="AC20" s="70"/>
      <c r="AD20" s="108"/>
      <c r="AE20" s="109"/>
      <c r="AF20" s="109"/>
      <c r="AG20" s="109"/>
      <c r="AH20" s="12"/>
      <c r="AI20" s="12"/>
      <c r="AJ20" s="12"/>
      <c r="AK20" s="12"/>
      <c r="AL20" s="12"/>
      <c r="AM20" s="109"/>
      <c r="AN20" s="109"/>
      <c r="AO20" s="109"/>
      <c r="AP20" s="113"/>
      <c r="AQ20" s="80"/>
      <c r="AR20" s="80"/>
      <c r="AS20" s="80"/>
      <c r="AT20" s="80"/>
      <c r="AU20" s="80"/>
      <c r="AV20" s="93"/>
      <c r="AW20" s="112"/>
      <c r="AX20" s="70"/>
      <c r="AY20" s="70"/>
      <c r="AZ20" s="70"/>
      <c r="BA20" s="108"/>
      <c r="BB20" s="109"/>
      <c r="BC20" s="109"/>
      <c r="BD20" s="109"/>
      <c r="BE20" s="12"/>
      <c r="BF20" s="12"/>
      <c r="BG20" s="12"/>
      <c r="BH20" s="12"/>
      <c r="BI20" s="12"/>
      <c r="BJ20" s="109"/>
      <c r="BK20" s="109"/>
      <c r="BL20" s="109"/>
      <c r="BM20" s="113"/>
      <c r="BN20" s="70"/>
      <c r="BO20" s="70"/>
      <c r="BP20" s="70"/>
      <c r="BQ20" s="70"/>
      <c r="BR20" s="70"/>
      <c r="BS20" s="115"/>
      <c r="BT20" s="106"/>
      <c r="BU20" s="70"/>
      <c r="BV20" s="70"/>
      <c r="BW20" s="70"/>
      <c r="BX20" s="108"/>
      <c r="BY20" s="109"/>
      <c r="BZ20" s="109"/>
      <c r="CA20" s="109"/>
      <c r="CB20" s="12"/>
      <c r="CC20" s="12"/>
      <c r="CD20" s="12"/>
      <c r="CE20" s="12"/>
      <c r="CF20" s="12"/>
      <c r="CG20" s="109"/>
      <c r="CH20" s="109"/>
      <c r="CI20" s="109"/>
      <c r="CJ20" s="113"/>
      <c r="CK20" s="70"/>
      <c r="CL20" s="70"/>
      <c r="CM20" s="70"/>
      <c r="CN20" s="70"/>
      <c r="CO20" s="70"/>
      <c r="CP20" s="99"/>
    </row>
    <row r="21" spans="1:94" x14ac:dyDescent="0.4">
      <c r="A21" s="83"/>
      <c r="B21" s="84"/>
      <c r="C21" s="100"/>
      <c r="D21" s="70"/>
      <c r="E21" s="70"/>
      <c r="F21" s="70"/>
      <c r="G21" s="108"/>
      <c r="H21" s="109"/>
      <c r="I21" s="109"/>
      <c r="J21" s="109"/>
      <c r="K21" s="12"/>
      <c r="L21" s="12"/>
      <c r="M21" s="12"/>
      <c r="N21" s="12"/>
      <c r="O21" s="12"/>
      <c r="P21" s="109"/>
      <c r="Q21" s="109"/>
      <c r="R21" s="109"/>
      <c r="S21" s="113"/>
      <c r="T21" s="80"/>
      <c r="U21" s="80"/>
      <c r="V21" s="80"/>
      <c r="W21" s="80"/>
      <c r="X21" s="80"/>
      <c r="Y21" s="93"/>
      <c r="Z21" s="100"/>
      <c r="AA21" s="70"/>
      <c r="AB21" s="70"/>
      <c r="AC21" s="70"/>
      <c r="AD21" s="108"/>
      <c r="AE21" s="109"/>
      <c r="AF21" s="109"/>
      <c r="AG21" s="109"/>
      <c r="AH21" s="12"/>
      <c r="AI21" s="12"/>
      <c r="AJ21" s="12"/>
      <c r="AK21" s="12"/>
      <c r="AL21" s="12"/>
      <c r="AM21" s="109"/>
      <c r="AN21" s="109"/>
      <c r="AO21" s="109"/>
      <c r="AP21" s="113"/>
      <c r="AQ21" s="80"/>
      <c r="AR21" s="80"/>
      <c r="AS21" s="80"/>
      <c r="AT21" s="80"/>
      <c r="AU21" s="80"/>
      <c r="AV21" s="93"/>
      <c r="AW21" s="114"/>
      <c r="AX21" s="70"/>
      <c r="AY21" s="70"/>
      <c r="AZ21" s="70"/>
      <c r="BA21" s="108"/>
      <c r="BB21" s="109"/>
      <c r="BC21" s="109"/>
      <c r="BD21" s="109"/>
      <c r="BE21" s="12"/>
      <c r="BF21" s="12"/>
      <c r="BG21" s="12"/>
      <c r="BH21" s="12"/>
      <c r="BI21" s="12"/>
      <c r="BJ21" s="109"/>
      <c r="BK21" s="109"/>
      <c r="BL21" s="109"/>
      <c r="BM21" s="113"/>
      <c r="BN21" s="70"/>
      <c r="BO21" s="70"/>
      <c r="BP21" s="70"/>
      <c r="BQ21" s="70"/>
      <c r="BR21" s="70"/>
      <c r="BS21" s="115"/>
      <c r="BT21" s="106"/>
      <c r="BU21" s="70"/>
      <c r="BV21" s="70"/>
      <c r="BW21" s="70"/>
      <c r="BX21" s="108"/>
      <c r="BY21" s="109"/>
      <c r="BZ21" s="109"/>
      <c r="CA21" s="109"/>
      <c r="CB21" s="12"/>
      <c r="CC21" s="12"/>
      <c r="CD21" s="12" t="s">
        <v>18</v>
      </c>
      <c r="CE21" s="12"/>
      <c r="CF21" s="12"/>
      <c r="CG21" s="109"/>
      <c r="CH21" s="109"/>
      <c r="CI21" s="109"/>
      <c r="CJ21" s="113"/>
      <c r="CK21" s="70"/>
      <c r="CL21" s="70"/>
      <c r="CM21" s="70"/>
      <c r="CN21" s="70"/>
      <c r="CO21" s="70"/>
      <c r="CP21" s="99"/>
    </row>
    <row r="22" spans="1:94" x14ac:dyDescent="0.4">
      <c r="A22" s="83"/>
      <c r="B22" s="84"/>
      <c r="C22" s="69"/>
      <c r="D22" s="70"/>
      <c r="E22" s="70"/>
      <c r="F22" s="70"/>
      <c r="G22" s="108"/>
      <c r="H22" s="109"/>
      <c r="I22" s="109"/>
      <c r="J22" s="109"/>
      <c r="K22" s="12"/>
      <c r="L22" s="12"/>
      <c r="M22" s="12"/>
      <c r="N22" s="12"/>
      <c r="O22" s="12"/>
      <c r="P22" s="109"/>
      <c r="Q22" s="109"/>
      <c r="R22" s="109"/>
      <c r="S22" s="113"/>
      <c r="T22" s="80"/>
      <c r="U22" s="80"/>
      <c r="V22" s="80"/>
      <c r="W22" s="80"/>
      <c r="X22" s="80"/>
      <c r="Y22" s="93"/>
      <c r="Z22" s="69"/>
      <c r="AA22" s="70"/>
      <c r="AB22" s="70"/>
      <c r="AC22" s="70"/>
      <c r="AD22" s="108"/>
      <c r="AE22" s="109"/>
      <c r="AF22" s="109"/>
      <c r="AG22" s="109"/>
      <c r="AH22" s="12"/>
      <c r="AI22" s="12"/>
      <c r="AJ22" s="12"/>
      <c r="AK22" s="12"/>
      <c r="AL22" s="12"/>
      <c r="AM22" s="109"/>
      <c r="AN22" s="109"/>
      <c r="AO22" s="109"/>
      <c r="AP22" s="113"/>
      <c r="AQ22" s="80"/>
      <c r="AR22" s="80"/>
      <c r="AS22" s="80"/>
      <c r="AT22" s="80"/>
      <c r="AU22" s="80"/>
      <c r="AV22" s="93"/>
      <c r="AW22" s="112"/>
      <c r="AX22" s="70"/>
      <c r="AY22" s="70"/>
      <c r="AZ22" s="70"/>
      <c r="BA22" s="108"/>
      <c r="BB22" s="109"/>
      <c r="BC22" s="109"/>
      <c r="BD22" s="109"/>
      <c r="BE22" s="12"/>
      <c r="BF22" s="12"/>
      <c r="BG22" s="12"/>
      <c r="BH22" s="12"/>
      <c r="BI22" s="12"/>
      <c r="BJ22" s="109"/>
      <c r="BK22" s="109"/>
      <c r="BL22" s="109"/>
      <c r="BM22" s="113"/>
      <c r="BN22" s="70"/>
      <c r="BO22" s="70"/>
      <c r="BP22" s="70"/>
      <c r="BQ22" s="70"/>
      <c r="BR22" s="70"/>
      <c r="BS22" s="115"/>
      <c r="BT22" s="106"/>
      <c r="BU22" s="70"/>
      <c r="BV22" s="70"/>
      <c r="BW22" s="70"/>
      <c r="BX22" s="108"/>
      <c r="BY22" s="109"/>
      <c r="BZ22" s="109"/>
      <c r="CA22" s="109"/>
      <c r="CB22" s="12"/>
      <c r="CC22" s="12"/>
      <c r="CD22" s="12"/>
      <c r="CE22" s="12"/>
      <c r="CF22" s="12"/>
      <c r="CG22" s="109"/>
      <c r="CH22" s="109"/>
      <c r="CI22" s="109"/>
      <c r="CJ22" s="113"/>
      <c r="CK22" s="70"/>
      <c r="CL22" s="70"/>
      <c r="CM22" s="70"/>
      <c r="CN22" s="70"/>
      <c r="CO22" s="70"/>
      <c r="CP22" s="99"/>
    </row>
    <row r="23" spans="1:94" x14ac:dyDescent="0.4">
      <c r="A23" s="83"/>
      <c r="B23" s="84"/>
      <c r="C23" s="100"/>
      <c r="D23" s="70"/>
      <c r="E23" s="70"/>
      <c r="F23" s="70"/>
      <c r="G23" s="108"/>
      <c r="H23" s="109"/>
      <c r="I23" s="109"/>
      <c r="J23" s="109"/>
      <c r="K23" s="12"/>
      <c r="L23" s="12"/>
      <c r="M23" s="12"/>
      <c r="N23" s="12"/>
      <c r="O23" s="12"/>
      <c r="P23" s="109"/>
      <c r="Q23" s="109"/>
      <c r="R23" s="109"/>
      <c r="S23" s="113"/>
      <c r="T23" s="80"/>
      <c r="U23" s="80"/>
      <c r="V23" s="80"/>
      <c r="W23" s="80"/>
      <c r="X23" s="80"/>
      <c r="Y23" s="93"/>
      <c r="Z23" s="100"/>
      <c r="AA23" s="70"/>
      <c r="AB23" s="70"/>
      <c r="AC23" s="70"/>
      <c r="AD23" s="108"/>
      <c r="AE23" s="109"/>
      <c r="AF23" s="109"/>
      <c r="AG23" s="109"/>
      <c r="AH23" s="12"/>
      <c r="AI23" s="12"/>
      <c r="AJ23" s="12"/>
      <c r="AK23" s="12"/>
      <c r="AL23" s="12"/>
      <c r="AM23" s="109"/>
      <c r="AN23" s="109"/>
      <c r="AO23" s="109"/>
      <c r="AP23" s="113"/>
      <c r="AQ23" s="80"/>
      <c r="AR23" s="80"/>
      <c r="AS23" s="80"/>
      <c r="AT23" s="80"/>
      <c r="AU23" s="80"/>
      <c r="AV23" s="93"/>
      <c r="AW23" s="114"/>
      <c r="AX23" s="70"/>
      <c r="AY23" s="70"/>
      <c r="AZ23" s="70"/>
      <c r="BA23" s="108"/>
      <c r="BB23" s="109"/>
      <c r="BC23" s="109"/>
      <c r="BD23" s="109"/>
      <c r="BE23" s="12"/>
      <c r="BF23" s="12"/>
      <c r="BG23" s="12"/>
      <c r="BH23" s="12"/>
      <c r="BI23" s="12"/>
      <c r="BJ23" s="109"/>
      <c r="BK23" s="109"/>
      <c r="BL23" s="109"/>
      <c r="BM23" s="113"/>
      <c r="BN23" s="70"/>
      <c r="BO23" s="70"/>
      <c r="BP23" s="70"/>
      <c r="BQ23" s="70"/>
      <c r="BR23" s="70"/>
      <c r="BS23" s="115"/>
      <c r="BT23" s="106"/>
      <c r="BU23" s="70"/>
      <c r="BV23" s="70"/>
      <c r="BW23" s="70"/>
      <c r="BX23" s="108"/>
      <c r="BY23" s="109"/>
      <c r="BZ23" s="109"/>
      <c r="CA23" s="109"/>
      <c r="CB23" s="12"/>
      <c r="CC23" s="12"/>
      <c r="CD23" s="12" t="s">
        <v>18</v>
      </c>
      <c r="CE23" s="12"/>
      <c r="CF23" s="12"/>
      <c r="CG23" s="109"/>
      <c r="CH23" s="109"/>
      <c r="CI23" s="109"/>
      <c r="CJ23" s="113"/>
      <c r="CK23" s="70"/>
      <c r="CL23" s="70"/>
      <c r="CM23" s="70"/>
      <c r="CN23" s="70"/>
      <c r="CO23" s="70"/>
      <c r="CP23" s="99"/>
    </row>
    <row r="24" spans="1:94" x14ac:dyDescent="0.4">
      <c r="A24" s="83"/>
      <c r="B24" s="84"/>
      <c r="C24" s="69"/>
      <c r="D24" s="70"/>
      <c r="E24" s="70"/>
      <c r="F24" s="70"/>
      <c r="G24" s="108"/>
      <c r="H24" s="109"/>
      <c r="I24" s="109"/>
      <c r="J24" s="109"/>
      <c r="K24" s="12"/>
      <c r="L24" s="12"/>
      <c r="M24" s="12"/>
      <c r="N24" s="12"/>
      <c r="O24" s="12"/>
      <c r="P24" s="109"/>
      <c r="Q24" s="109"/>
      <c r="R24" s="109"/>
      <c r="S24" s="113"/>
      <c r="T24" s="80"/>
      <c r="U24" s="80"/>
      <c r="V24" s="80"/>
      <c r="W24" s="80"/>
      <c r="X24" s="80"/>
      <c r="Y24" s="93"/>
      <c r="Z24" s="69"/>
      <c r="AA24" s="70"/>
      <c r="AB24" s="70"/>
      <c r="AC24" s="70"/>
      <c r="AD24" s="108"/>
      <c r="AE24" s="109"/>
      <c r="AF24" s="109"/>
      <c r="AG24" s="109"/>
      <c r="AH24" s="12"/>
      <c r="AI24" s="12"/>
      <c r="AJ24" s="12"/>
      <c r="AK24" s="12"/>
      <c r="AL24" s="12"/>
      <c r="AM24" s="109"/>
      <c r="AN24" s="109"/>
      <c r="AO24" s="109"/>
      <c r="AP24" s="113"/>
      <c r="AQ24" s="80"/>
      <c r="AR24" s="80"/>
      <c r="AS24" s="80"/>
      <c r="AT24" s="80"/>
      <c r="AU24" s="80"/>
      <c r="AV24" s="93"/>
      <c r="AW24" s="112"/>
      <c r="AX24" s="70"/>
      <c r="AY24" s="70"/>
      <c r="AZ24" s="70"/>
      <c r="BA24" s="108"/>
      <c r="BB24" s="109"/>
      <c r="BC24" s="109"/>
      <c r="BD24" s="109"/>
      <c r="BE24" s="12"/>
      <c r="BF24" s="12"/>
      <c r="BG24" s="12"/>
      <c r="BH24" s="12"/>
      <c r="BI24" s="12"/>
      <c r="BJ24" s="109"/>
      <c r="BK24" s="109"/>
      <c r="BL24" s="109"/>
      <c r="BM24" s="113"/>
      <c r="BN24" s="70"/>
      <c r="BO24" s="70"/>
      <c r="BP24" s="70"/>
      <c r="BQ24" s="70"/>
      <c r="BR24" s="70"/>
      <c r="BS24" s="115"/>
      <c r="BT24" s="106"/>
      <c r="BU24" s="70"/>
      <c r="BV24" s="70"/>
      <c r="BW24" s="70"/>
      <c r="BX24" s="108"/>
      <c r="BY24" s="109"/>
      <c r="BZ24" s="109"/>
      <c r="CA24" s="109"/>
      <c r="CB24" s="12"/>
      <c r="CC24" s="12"/>
      <c r="CD24" s="12"/>
      <c r="CE24" s="12"/>
      <c r="CF24" s="12"/>
      <c r="CG24" s="109"/>
      <c r="CH24" s="109"/>
      <c r="CI24" s="109"/>
      <c r="CJ24" s="113"/>
      <c r="CK24" s="70"/>
      <c r="CL24" s="70"/>
      <c r="CM24" s="70"/>
      <c r="CN24" s="70"/>
      <c r="CO24" s="70"/>
      <c r="CP24" s="99"/>
    </row>
    <row r="25" spans="1:94" x14ac:dyDescent="0.4">
      <c r="A25" s="83"/>
      <c r="B25" s="84"/>
      <c r="C25" s="100"/>
      <c r="D25" s="70"/>
      <c r="E25" s="70"/>
      <c r="F25" s="70"/>
      <c r="G25" s="108"/>
      <c r="H25" s="109"/>
      <c r="I25" s="109"/>
      <c r="J25" s="109"/>
      <c r="K25" s="12"/>
      <c r="L25" s="12"/>
      <c r="M25" s="12"/>
      <c r="N25" s="12"/>
      <c r="O25" s="12"/>
      <c r="P25" s="74"/>
      <c r="Q25" s="74"/>
      <c r="R25" s="74"/>
      <c r="S25" s="78"/>
      <c r="T25" s="80"/>
      <c r="U25" s="80"/>
      <c r="V25" s="80"/>
      <c r="W25" s="80"/>
      <c r="X25" s="80"/>
      <c r="Y25" s="93"/>
      <c r="Z25" s="100"/>
      <c r="AA25" s="70"/>
      <c r="AB25" s="70"/>
      <c r="AC25" s="70"/>
      <c r="AD25" s="108"/>
      <c r="AE25" s="109"/>
      <c r="AF25" s="109"/>
      <c r="AG25" s="109"/>
      <c r="AH25" s="12"/>
      <c r="AI25" s="12"/>
      <c r="AJ25" s="12"/>
      <c r="AK25" s="12"/>
      <c r="AL25" s="12"/>
      <c r="AM25" s="74"/>
      <c r="AN25" s="74"/>
      <c r="AO25" s="74"/>
      <c r="AP25" s="78"/>
      <c r="AQ25" s="80"/>
      <c r="AR25" s="80"/>
      <c r="AS25" s="80"/>
      <c r="AT25" s="80"/>
      <c r="AU25" s="80"/>
      <c r="AV25" s="93"/>
      <c r="AW25" s="114"/>
      <c r="AX25" s="70"/>
      <c r="AY25" s="70"/>
      <c r="AZ25" s="70"/>
      <c r="BA25" s="108"/>
      <c r="BB25" s="109"/>
      <c r="BC25" s="109"/>
      <c r="BD25" s="109"/>
      <c r="BE25" s="12"/>
      <c r="BF25" s="12"/>
      <c r="BG25" s="12"/>
      <c r="BH25" s="12"/>
      <c r="BI25" s="12"/>
      <c r="BJ25" s="74"/>
      <c r="BK25" s="74"/>
      <c r="BL25" s="74"/>
      <c r="BM25" s="78"/>
      <c r="BN25" s="70"/>
      <c r="BO25" s="70"/>
      <c r="BP25" s="70"/>
      <c r="BQ25" s="70"/>
      <c r="BR25" s="70"/>
      <c r="BS25" s="115"/>
      <c r="BT25" s="106"/>
      <c r="BU25" s="70"/>
      <c r="BV25" s="70"/>
      <c r="BW25" s="70"/>
      <c r="BX25" s="108"/>
      <c r="BY25" s="109"/>
      <c r="BZ25" s="109"/>
      <c r="CA25" s="109"/>
      <c r="CB25" s="12"/>
      <c r="CC25" s="12"/>
      <c r="CD25" s="12" t="s">
        <v>18</v>
      </c>
      <c r="CE25" s="12"/>
      <c r="CF25" s="12"/>
      <c r="CG25" s="74"/>
      <c r="CH25" s="74"/>
      <c r="CI25" s="74"/>
      <c r="CJ25" s="78"/>
      <c r="CK25" s="70"/>
      <c r="CL25" s="70"/>
      <c r="CM25" s="70"/>
      <c r="CN25" s="70"/>
      <c r="CO25" s="70"/>
      <c r="CP25" s="99"/>
    </row>
    <row r="26" spans="1:94" ht="19.5" thickBot="1" x14ac:dyDescent="0.45">
      <c r="A26" s="85"/>
      <c r="B26" s="86"/>
      <c r="C26" s="123"/>
      <c r="D26" s="124"/>
      <c r="E26" s="124"/>
      <c r="F26" s="124"/>
      <c r="G26" s="125"/>
      <c r="H26" s="117"/>
      <c r="I26" s="117"/>
      <c r="J26" s="117"/>
      <c r="K26" s="116"/>
      <c r="L26" s="116"/>
      <c r="M26" s="116"/>
      <c r="N26" s="116"/>
      <c r="O26" s="116"/>
      <c r="P26" s="117"/>
      <c r="Q26" s="117"/>
      <c r="R26" s="117"/>
      <c r="S26" s="118"/>
      <c r="T26" s="119"/>
      <c r="U26" s="119"/>
      <c r="V26" s="119"/>
      <c r="W26" s="119"/>
      <c r="X26" s="119"/>
      <c r="Y26" s="120"/>
      <c r="Z26" s="123"/>
      <c r="AA26" s="124"/>
      <c r="AB26" s="124"/>
      <c r="AC26" s="124"/>
      <c r="AD26" s="125"/>
      <c r="AE26" s="117"/>
      <c r="AF26" s="117"/>
      <c r="AG26" s="117"/>
      <c r="AH26" s="116"/>
      <c r="AI26" s="116"/>
      <c r="AJ26" s="116"/>
      <c r="AK26" s="116"/>
      <c r="AL26" s="116"/>
      <c r="AM26" s="117"/>
      <c r="AN26" s="117"/>
      <c r="AO26" s="117"/>
      <c r="AP26" s="118"/>
      <c r="AQ26" s="119"/>
      <c r="AR26" s="119"/>
      <c r="AS26" s="119"/>
      <c r="AT26" s="119"/>
      <c r="AU26" s="119"/>
      <c r="AV26" s="120"/>
      <c r="AW26" s="121"/>
      <c r="AX26" s="122"/>
      <c r="AY26" s="122"/>
      <c r="AZ26" s="122"/>
      <c r="BA26" s="101"/>
      <c r="BB26" s="96"/>
      <c r="BC26" s="96"/>
      <c r="BD26" s="96"/>
      <c r="BE26" s="102"/>
      <c r="BF26" s="102"/>
      <c r="BG26" s="102"/>
      <c r="BH26" s="102"/>
      <c r="BI26" s="102"/>
      <c r="BJ26" s="96"/>
      <c r="BK26" s="96"/>
      <c r="BL26" s="96"/>
      <c r="BM26" s="97"/>
      <c r="BN26" s="122"/>
      <c r="BO26" s="122"/>
      <c r="BP26" s="122"/>
      <c r="BQ26" s="122"/>
      <c r="BR26" s="122"/>
      <c r="BS26" s="135"/>
      <c r="BT26" s="136"/>
      <c r="BU26" s="126"/>
      <c r="BV26" s="126"/>
      <c r="BW26" s="126"/>
      <c r="BX26" s="131"/>
      <c r="BY26" s="132"/>
      <c r="BZ26" s="132"/>
      <c r="CA26" s="132"/>
      <c r="CB26" s="133"/>
      <c r="CC26" s="133"/>
      <c r="CD26" s="133"/>
      <c r="CE26" s="133"/>
      <c r="CF26" s="133"/>
      <c r="CG26" s="132"/>
      <c r="CH26" s="132"/>
      <c r="CI26" s="132"/>
      <c r="CJ26" s="134"/>
      <c r="CK26" s="126"/>
      <c r="CL26" s="126"/>
      <c r="CM26" s="126"/>
      <c r="CN26" s="126"/>
      <c r="CO26" s="126"/>
      <c r="CP26" s="127"/>
    </row>
    <row r="27" spans="1:94" x14ac:dyDescent="0.4">
      <c r="A27" s="128" t="s">
        <v>32</v>
      </c>
      <c r="B27" s="84"/>
      <c r="C27" s="20" t="s">
        <v>16</v>
      </c>
      <c r="D27" s="21"/>
      <c r="E27" s="21"/>
      <c r="F27" s="21"/>
      <c r="G27" s="21"/>
      <c r="H27" s="21"/>
      <c r="I27" s="21"/>
      <c r="J27" s="22"/>
      <c r="K27" s="88" t="s">
        <v>12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0"/>
      <c r="Z27" s="20" t="s">
        <v>16</v>
      </c>
      <c r="AA27" s="21"/>
      <c r="AB27" s="21"/>
      <c r="AC27" s="21"/>
      <c r="AD27" s="21"/>
      <c r="AE27" s="21"/>
      <c r="AF27" s="21"/>
      <c r="AG27" s="22"/>
      <c r="AH27" s="88" t="s">
        <v>13</v>
      </c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90"/>
      <c r="AW27" s="15" t="s">
        <v>97</v>
      </c>
      <c r="AX27" s="15"/>
      <c r="AY27" s="15"/>
      <c r="AZ27" s="15"/>
      <c r="BA27" s="15"/>
      <c r="BB27" s="15"/>
      <c r="BC27" s="15"/>
      <c r="BD27" s="16"/>
      <c r="BE27" s="60" t="s">
        <v>98</v>
      </c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5"/>
      <c r="BT27" s="14" t="s">
        <v>97</v>
      </c>
      <c r="BU27" s="15"/>
      <c r="BV27" s="15"/>
      <c r="BW27" s="15"/>
      <c r="BX27" s="15"/>
      <c r="BY27" s="15"/>
      <c r="BZ27" s="15"/>
      <c r="CA27" s="16"/>
      <c r="CB27" s="60" t="s">
        <v>98</v>
      </c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5"/>
    </row>
    <row r="28" spans="1:94" ht="19.5" thickBot="1" x14ac:dyDescent="0.45">
      <c r="A28" s="128"/>
      <c r="B28" s="84"/>
      <c r="C28" s="87"/>
      <c r="D28" s="18"/>
      <c r="E28" s="18"/>
      <c r="F28" s="18"/>
      <c r="G28" s="18"/>
      <c r="H28" s="18"/>
      <c r="I28" s="18"/>
      <c r="J28" s="19"/>
      <c r="K28" s="62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91"/>
      <c r="Z28" s="87"/>
      <c r="AA28" s="18"/>
      <c r="AB28" s="18"/>
      <c r="AC28" s="18"/>
      <c r="AD28" s="18"/>
      <c r="AE28" s="18"/>
      <c r="AF28" s="18"/>
      <c r="AG28" s="19"/>
      <c r="AH28" s="62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91"/>
      <c r="AW28" s="18"/>
      <c r="AX28" s="18"/>
      <c r="AY28" s="18"/>
      <c r="AZ28" s="18"/>
      <c r="BA28" s="18"/>
      <c r="BB28" s="18"/>
      <c r="BC28" s="18"/>
      <c r="BD28" s="19"/>
      <c r="BE28" s="62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6"/>
      <c r="BT28" s="17"/>
      <c r="BU28" s="18"/>
      <c r="BV28" s="18"/>
      <c r="BW28" s="18"/>
      <c r="BX28" s="18"/>
      <c r="BY28" s="18"/>
      <c r="BZ28" s="18"/>
      <c r="CA28" s="19"/>
      <c r="CB28" s="62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6"/>
    </row>
    <row r="29" spans="1:94" x14ac:dyDescent="0.4">
      <c r="A29" s="128"/>
      <c r="B29" s="84"/>
      <c r="C29" s="67">
        <v>0.375</v>
      </c>
      <c r="D29" s="68"/>
      <c r="E29" s="68"/>
      <c r="F29" s="68"/>
      <c r="G29" s="107" t="s">
        <v>36</v>
      </c>
      <c r="H29" s="94"/>
      <c r="I29" s="94"/>
      <c r="J29" s="94"/>
      <c r="K29" s="75" t="s">
        <v>128</v>
      </c>
      <c r="L29" s="206"/>
      <c r="M29" s="206"/>
      <c r="N29" s="206"/>
      <c r="O29" s="206"/>
      <c r="P29" s="94" t="s">
        <v>37</v>
      </c>
      <c r="Q29" s="94"/>
      <c r="R29" s="94"/>
      <c r="S29" s="95"/>
      <c r="T29" s="138" t="str">
        <f>P31</f>
        <v>中山</v>
      </c>
      <c r="U29" s="138"/>
      <c r="V29" s="138"/>
      <c r="W29" s="138" t="str">
        <f>G31</f>
        <v>北六</v>
      </c>
      <c r="X29" s="138"/>
      <c r="Y29" s="140"/>
      <c r="Z29" s="67">
        <v>0.375</v>
      </c>
      <c r="AA29" s="68"/>
      <c r="AB29" s="68"/>
      <c r="AC29" s="68"/>
      <c r="AD29" s="107" t="s">
        <v>22</v>
      </c>
      <c r="AE29" s="94"/>
      <c r="AF29" s="94"/>
      <c r="AG29" s="94"/>
      <c r="AH29" s="110">
        <v>9</v>
      </c>
      <c r="AI29" s="110"/>
      <c r="AJ29" s="110" t="s">
        <v>18</v>
      </c>
      <c r="AK29" s="110">
        <v>1</v>
      </c>
      <c r="AL29" s="110"/>
      <c r="AM29" s="94" t="s">
        <v>23</v>
      </c>
      <c r="AN29" s="94"/>
      <c r="AO29" s="94"/>
      <c r="AP29" s="95"/>
      <c r="AQ29" s="79" t="str">
        <f>AD31</f>
        <v>ヴァレン</v>
      </c>
      <c r="AR29" s="79"/>
      <c r="AS29" s="79"/>
      <c r="AT29" s="79" t="str">
        <f>AM31</f>
        <v>台原</v>
      </c>
      <c r="AU29" s="79"/>
      <c r="AV29" s="92"/>
      <c r="AW29" s="137"/>
      <c r="AX29" s="68"/>
      <c r="AY29" s="68"/>
      <c r="AZ29" s="68"/>
      <c r="BA29" s="107"/>
      <c r="BB29" s="94"/>
      <c r="BC29" s="94"/>
      <c r="BD29" s="94"/>
      <c r="BE29" s="110"/>
      <c r="BF29" s="110"/>
      <c r="BG29" s="110" t="s">
        <v>18</v>
      </c>
      <c r="BH29" s="110"/>
      <c r="BI29" s="110"/>
      <c r="BJ29" s="94"/>
      <c r="BK29" s="94"/>
      <c r="BL29" s="94"/>
      <c r="BM29" s="95"/>
      <c r="BN29" s="68"/>
      <c r="BO29" s="68"/>
      <c r="BP29" s="68"/>
      <c r="BQ29" s="68"/>
      <c r="BR29" s="68"/>
      <c r="BS29" s="98"/>
      <c r="BT29" s="68"/>
      <c r="BU29" s="68"/>
      <c r="BV29" s="68"/>
      <c r="BW29" s="68"/>
      <c r="BX29" s="107"/>
      <c r="BY29" s="94"/>
      <c r="BZ29" s="94"/>
      <c r="CA29" s="94"/>
      <c r="CB29" s="110"/>
      <c r="CC29" s="110"/>
      <c r="CD29" s="110" t="s">
        <v>18</v>
      </c>
      <c r="CE29" s="110"/>
      <c r="CF29" s="110"/>
      <c r="CG29" s="94"/>
      <c r="CH29" s="94"/>
      <c r="CI29" s="94"/>
      <c r="CJ29" s="95"/>
      <c r="CK29" s="68"/>
      <c r="CL29" s="68"/>
      <c r="CM29" s="68"/>
      <c r="CN29" s="68"/>
      <c r="CO29" s="68"/>
      <c r="CP29" s="98"/>
    </row>
    <row r="30" spans="1:94" x14ac:dyDescent="0.4">
      <c r="A30" s="128"/>
      <c r="B30" s="84"/>
      <c r="C30" s="69"/>
      <c r="D30" s="70"/>
      <c r="E30" s="70"/>
      <c r="F30" s="70"/>
      <c r="G30" s="108"/>
      <c r="H30" s="109"/>
      <c r="I30" s="109"/>
      <c r="J30" s="109"/>
      <c r="K30" s="207"/>
      <c r="L30" s="207"/>
      <c r="M30" s="207"/>
      <c r="N30" s="207"/>
      <c r="O30" s="207"/>
      <c r="P30" s="96"/>
      <c r="Q30" s="96"/>
      <c r="R30" s="96"/>
      <c r="S30" s="97"/>
      <c r="T30" s="139"/>
      <c r="U30" s="139"/>
      <c r="V30" s="139"/>
      <c r="W30" s="139"/>
      <c r="X30" s="139"/>
      <c r="Y30" s="141"/>
      <c r="Z30" s="69"/>
      <c r="AA30" s="70"/>
      <c r="AB30" s="70"/>
      <c r="AC30" s="70"/>
      <c r="AD30" s="108"/>
      <c r="AE30" s="109"/>
      <c r="AF30" s="109"/>
      <c r="AG30" s="109"/>
      <c r="AH30" s="12"/>
      <c r="AI30" s="12"/>
      <c r="AJ30" s="12"/>
      <c r="AK30" s="12"/>
      <c r="AL30" s="12"/>
      <c r="AM30" s="96"/>
      <c r="AN30" s="96"/>
      <c r="AO30" s="96"/>
      <c r="AP30" s="97"/>
      <c r="AQ30" s="80"/>
      <c r="AR30" s="80"/>
      <c r="AS30" s="80"/>
      <c r="AT30" s="80"/>
      <c r="AU30" s="80"/>
      <c r="AV30" s="93"/>
      <c r="AW30" s="112"/>
      <c r="AX30" s="70"/>
      <c r="AY30" s="70"/>
      <c r="AZ30" s="70"/>
      <c r="BA30" s="108"/>
      <c r="BB30" s="109"/>
      <c r="BC30" s="109"/>
      <c r="BD30" s="109"/>
      <c r="BE30" s="12"/>
      <c r="BF30" s="12"/>
      <c r="BG30" s="12"/>
      <c r="BH30" s="12"/>
      <c r="BI30" s="12"/>
      <c r="BJ30" s="96"/>
      <c r="BK30" s="96"/>
      <c r="BL30" s="96"/>
      <c r="BM30" s="97"/>
      <c r="BN30" s="70"/>
      <c r="BO30" s="70"/>
      <c r="BP30" s="70"/>
      <c r="BQ30" s="70"/>
      <c r="BR30" s="70"/>
      <c r="BS30" s="99"/>
      <c r="BT30" s="70"/>
      <c r="BU30" s="70"/>
      <c r="BV30" s="70"/>
      <c r="BW30" s="70"/>
      <c r="BX30" s="108"/>
      <c r="BY30" s="109"/>
      <c r="BZ30" s="109"/>
      <c r="CA30" s="109"/>
      <c r="CB30" s="12"/>
      <c r="CC30" s="12"/>
      <c r="CD30" s="12"/>
      <c r="CE30" s="12"/>
      <c r="CF30" s="12"/>
      <c r="CG30" s="96"/>
      <c r="CH30" s="96"/>
      <c r="CI30" s="96"/>
      <c r="CJ30" s="97"/>
      <c r="CK30" s="70"/>
      <c r="CL30" s="70"/>
      <c r="CM30" s="70"/>
      <c r="CN30" s="70"/>
      <c r="CO30" s="70"/>
      <c r="CP30" s="99"/>
    </row>
    <row r="31" spans="1:94" x14ac:dyDescent="0.4">
      <c r="A31" s="128"/>
      <c r="B31" s="84"/>
      <c r="C31" s="100">
        <v>0.41319444444444442</v>
      </c>
      <c r="D31" s="70"/>
      <c r="E31" s="70"/>
      <c r="F31" s="70"/>
      <c r="G31" s="101" t="s">
        <v>31</v>
      </c>
      <c r="H31" s="96"/>
      <c r="I31" s="96"/>
      <c r="J31" s="96"/>
      <c r="K31" s="102">
        <v>3</v>
      </c>
      <c r="L31" s="102"/>
      <c r="M31" s="102" t="s">
        <v>18</v>
      </c>
      <c r="N31" s="102">
        <v>2</v>
      </c>
      <c r="O31" s="102"/>
      <c r="P31" s="96" t="s">
        <v>42</v>
      </c>
      <c r="Q31" s="96"/>
      <c r="R31" s="96"/>
      <c r="S31" s="97"/>
      <c r="T31" s="80" t="str">
        <f>G29</f>
        <v>北仙台</v>
      </c>
      <c r="U31" s="80"/>
      <c r="V31" s="80"/>
      <c r="W31" s="80" t="str">
        <f>P29</f>
        <v>ASK</v>
      </c>
      <c r="X31" s="80"/>
      <c r="Y31" s="93"/>
      <c r="Z31" s="100">
        <v>0.41319444444444442</v>
      </c>
      <c r="AA31" s="70"/>
      <c r="AB31" s="70"/>
      <c r="AC31" s="70"/>
      <c r="AD31" s="108" t="s">
        <v>28</v>
      </c>
      <c r="AE31" s="109"/>
      <c r="AF31" s="109"/>
      <c r="AG31" s="109"/>
      <c r="AH31" s="12">
        <v>7</v>
      </c>
      <c r="AI31" s="12"/>
      <c r="AJ31" s="12" t="s">
        <v>18</v>
      </c>
      <c r="AK31" s="12">
        <v>0</v>
      </c>
      <c r="AL31" s="12"/>
      <c r="AM31" s="109" t="s">
        <v>29</v>
      </c>
      <c r="AN31" s="109"/>
      <c r="AO31" s="109"/>
      <c r="AP31" s="113"/>
      <c r="AQ31" s="80" t="str">
        <f>AD29</f>
        <v>愛子</v>
      </c>
      <c r="AR31" s="80"/>
      <c r="AS31" s="80"/>
      <c r="AT31" s="80" t="str">
        <f>AM29</f>
        <v>フットマス</v>
      </c>
      <c r="AU31" s="80"/>
      <c r="AV31" s="93"/>
      <c r="AW31" s="112"/>
      <c r="AX31" s="70"/>
      <c r="AY31" s="70"/>
      <c r="AZ31" s="70"/>
      <c r="BA31" s="108"/>
      <c r="BB31" s="109"/>
      <c r="BC31" s="109"/>
      <c r="BD31" s="109"/>
      <c r="BE31" s="12"/>
      <c r="BF31" s="12"/>
      <c r="BG31" s="12" t="s">
        <v>18</v>
      </c>
      <c r="BH31" s="12"/>
      <c r="BI31" s="12"/>
      <c r="BJ31" s="109"/>
      <c r="BK31" s="109"/>
      <c r="BL31" s="109"/>
      <c r="BM31" s="113"/>
      <c r="BN31" s="70"/>
      <c r="BO31" s="70"/>
      <c r="BP31" s="70"/>
      <c r="BQ31" s="70"/>
      <c r="BR31" s="70"/>
      <c r="BS31" s="99"/>
      <c r="BT31" s="70"/>
      <c r="BU31" s="70"/>
      <c r="BV31" s="70"/>
      <c r="BW31" s="70"/>
      <c r="BX31" s="108"/>
      <c r="BY31" s="109"/>
      <c r="BZ31" s="109"/>
      <c r="CA31" s="109"/>
      <c r="CB31" s="12"/>
      <c r="CC31" s="12"/>
      <c r="CD31" s="12" t="s">
        <v>18</v>
      </c>
      <c r="CE31" s="12"/>
      <c r="CF31" s="12"/>
      <c r="CG31" s="109"/>
      <c r="CH31" s="109"/>
      <c r="CI31" s="109"/>
      <c r="CJ31" s="113"/>
      <c r="CK31" s="70"/>
      <c r="CL31" s="70"/>
      <c r="CM31" s="70"/>
      <c r="CN31" s="70"/>
      <c r="CO31" s="70"/>
      <c r="CP31" s="99"/>
    </row>
    <row r="32" spans="1:94" x14ac:dyDescent="0.4">
      <c r="A32" s="128"/>
      <c r="B32" s="84"/>
      <c r="C32" s="69"/>
      <c r="D32" s="70"/>
      <c r="E32" s="70"/>
      <c r="F32" s="70"/>
      <c r="G32" s="73"/>
      <c r="H32" s="74"/>
      <c r="I32" s="74"/>
      <c r="J32" s="74"/>
      <c r="K32" s="76"/>
      <c r="L32" s="76"/>
      <c r="M32" s="76"/>
      <c r="N32" s="76"/>
      <c r="O32" s="76"/>
      <c r="P32" s="74"/>
      <c r="Q32" s="74"/>
      <c r="R32" s="74"/>
      <c r="S32" s="78"/>
      <c r="T32" s="80"/>
      <c r="U32" s="80"/>
      <c r="V32" s="80"/>
      <c r="W32" s="80"/>
      <c r="X32" s="80"/>
      <c r="Y32" s="93"/>
      <c r="Z32" s="69"/>
      <c r="AA32" s="70"/>
      <c r="AB32" s="70"/>
      <c r="AC32" s="70"/>
      <c r="AD32" s="108"/>
      <c r="AE32" s="109"/>
      <c r="AF32" s="109"/>
      <c r="AG32" s="109"/>
      <c r="AH32" s="12"/>
      <c r="AI32" s="12"/>
      <c r="AJ32" s="12"/>
      <c r="AK32" s="12"/>
      <c r="AL32" s="12"/>
      <c r="AM32" s="109"/>
      <c r="AN32" s="109"/>
      <c r="AO32" s="109"/>
      <c r="AP32" s="113"/>
      <c r="AQ32" s="80"/>
      <c r="AR32" s="80"/>
      <c r="AS32" s="80"/>
      <c r="AT32" s="80"/>
      <c r="AU32" s="80"/>
      <c r="AV32" s="93"/>
      <c r="AW32" s="112"/>
      <c r="AX32" s="70"/>
      <c r="AY32" s="70"/>
      <c r="AZ32" s="70"/>
      <c r="BA32" s="108"/>
      <c r="BB32" s="109"/>
      <c r="BC32" s="109"/>
      <c r="BD32" s="109"/>
      <c r="BE32" s="12"/>
      <c r="BF32" s="12"/>
      <c r="BG32" s="12"/>
      <c r="BH32" s="12"/>
      <c r="BI32" s="12"/>
      <c r="BJ32" s="109"/>
      <c r="BK32" s="109"/>
      <c r="BL32" s="109"/>
      <c r="BM32" s="113"/>
      <c r="BN32" s="70"/>
      <c r="BO32" s="70"/>
      <c r="BP32" s="70"/>
      <c r="BQ32" s="70"/>
      <c r="BR32" s="70"/>
      <c r="BS32" s="99"/>
      <c r="BT32" s="70"/>
      <c r="BU32" s="70"/>
      <c r="BV32" s="70"/>
      <c r="BW32" s="70"/>
      <c r="BX32" s="108"/>
      <c r="BY32" s="109"/>
      <c r="BZ32" s="109"/>
      <c r="CA32" s="109"/>
      <c r="CB32" s="12"/>
      <c r="CC32" s="12"/>
      <c r="CD32" s="12"/>
      <c r="CE32" s="12"/>
      <c r="CF32" s="12"/>
      <c r="CG32" s="109"/>
      <c r="CH32" s="109"/>
      <c r="CI32" s="109"/>
      <c r="CJ32" s="113"/>
      <c r="CK32" s="70"/>
      <c r="CL32" s="70"/>
      <c r="CM32" s="70"/>
      <c r="CN32" s="70"/>
      <c r="CO32" s="70"/>
      <c r="CP32" s="99"/>
    </row>
    <row r="33" spans="1:94" x14ac:dyDescent="0.4">
      <c r="A33" s="128"/>
      <c r="B33" s="84"/>
      <c r="C33" s="100">
        <v>0.4513888888888889</v>
      </c>
      <c r="D33" s="70"/>
      <c r="E33" s="70"/>
      <c r="F33" s="70"/>
      <c r="G33" s="108" t="s">
        <v>45</v>
      </c>
      <c r="H33" s="109"/>
      <c r="I33" s="109"/>
      <c r="J33" s="109"/>
      <c r="K33" s="12">
        <v>0</v>
      </c>
      <c r="L33" s="12"/>
      <c r="M33" s="12" t="s">
        <v>18</v>
      </c>
      <c r="N33" s="12">
        <v>5</v>
      </c>
      <c r="O33" s="12"/>
      <c r="P33" s="109" t="s">
        <v>37</v>
      </c>
      <c r="Q33" s="109"/>
      <c r="R33" s="109"/>
      <c r="S33" s="113"/>
      <c r="T33" s="80" t="str">
        <f>G35</f>
        <v>台原</v>
      </c>
      <c r="U33" s="80"/>
      <c r="V33" s="80"/>
      <c r="W33" s="80" t="str">
        <f>P35</f>
        <v>中山</v>
      </c>
      <c r="X33" s="80"/>
      <c r="Y33" s="93"/>
      <c r="Z33" s="100">
        <v>0.4513888888888889</v>
      </c>
      <c r="AA33" s="70"/>
      <c r="AB33" s="70"/>
      <c r="AC33" s="70"/>
      <c r="AD33" s="108" t="s">
        <v>22</v>
      </c>
      <c r="AE33" s="109"/>
      <c r="AF33" s="109"/>
      <c r="AG33" s="109"/>
      <c r="AH33" s="12" t="s">
        <v>128</v>
      </c>
      <c r="AI33" s="13"/>
      <c r="AJ33" s="13"/>
      <c r="AK33" s="13"/>
      <c r="AL33" s="13"/>
      <c r="AM33" s="109" t="s">
        <v>30</v>
      </c>
      <c r="AN33" s="109"/>
      <c r="AO33" s="109"/>
      <c r="AP33" s="113"/>
      <c r="AQ33" s="139" t="str">
        <f>AM35</f>
        <v>北六</v>
      </c>
      <c r="AR33" s="139"/>
      <c r="AS33" s="139"/>
      <c r="AT33" s="139" t="str">
        <f>AD35</f>
        <v>ヴァレン</v>
      </c>
      <c r="AU33" s="139"/>
      <c r="AV33" s="141"/>
      <c r="AW33" s="112"/>
      <c r="AX33" s="70"/>
      <c r="AY33" s="70"/>
      <c r="AZ33" s="70"/>
      <c r="BA33" s="108"/>
      <c r="BB33" s="109"/>
      <c r="BC33" s="109"/>
      <c r="BD33" s="109"/>
      <c r="BE33" s="12"/>
      <c r="BF33" s="12"/>
      <c r="BG33" s="12" t="s">
        <v>18</v>
      </c>
      <c r="BH33" s="12"/>
      <c r="BI33" s="12"/>
      <c r="BJ33" s="109"/>
      <c r="BK33" s="109"/>
      <c r="BL33" s="109"/>
      <c r="BM33" s="113"/>
      <c r="BN33" s="70"/>
      <c r="BO33" s="70"/>
      <c r="BP33" s="70"/>
      <c r="BQ33" s="70"/>
      <c r="BR33" s="70"/>
      <c r="BS33" s="99"/>
      <c r="BT33" s="70"/>
      <c r="BU33" s="70"/>
      <c r="BV33" s="70"/>
      <c r="BW33" s="70"/>
      <c r="BX33" s="108"/>
      <c r="BY33" s="109"/>
      <c r="BZ33" s="109"/>
      <c r="CA33" s="109"/>
      <c r="CB33" s="12"/>
      <c r="CC33" s="12"/>
      <c r="CD33" s="12" t="s">
        <v>18</v>
      </c>
      <c r="CE33" s="12"/>
      <c r="CF33" s="12"/>
      <c r="CG33" s="109"/>
      <c r="CH33" s="109"/>
      <c r="CI33" s="109"/>
      <c r="CJ33" s="113"/>
      <c r="CK33" s="70"/>
      <c r="CL33" s="70"/>
      <c r="CM33" s="70"/>
      <c r="CN33" s="70"/>
      <c r="CO33" s="70"/>
      <c r="CP33" s="99"/>
    </row>
    <row r="34" spans="1:94" x14ac:dyDescent="0.4">
      <c r="A34" s="128"/>
      <c r="B34" s="84"/>
      <c r="C34" s="69"/>
      <c r="D34" s="70"/>
      <c r="E34" s="70"/>
      <c r="F34" s="70"/>
      <c r="G34" s="108"/>
      <c r="H34" s="109"/>
      <c r="I34" s="109"/>
      <c r="J34" s="109"/>
      <c r="K34" s="12"/>
      <c r="L34" s="12"/>
      <c r="M34" s="12"/>
      <c r="N34" s="12"/>
      <c r="O34" s="12"/>
      <c r="P34" s="109"/>
      <c r="Q34" s="109"/>
      <c r="R34" s="109"/>
      <c r="S34" s="113"/>
      <c r="T34" s="80"/>
      <c r="U34" s="80"/>
      <c r="V34" s="80"/>
      <c r="W34" s="80"/>
      <c r="X34" s="80"/>
      <c r="Y34" s="93"/>
      <c r="Z34" s="69"/>
      <c r="AA34" s="70"/>
      <c r="AB34" s="70"/>
      <c r="AC34" s="70"/>
      <c r="AD34" s="108"/>
      <c r="AE34" s="109"/>
      <c r="AF34" s="109"/>
      <c r="AG34" s="109"/>
      <c r="AH34" s="13"/>
      <c r="AI34" s="13"/>
      <c r="AJ34" s="13"/>
      <c r="AK34" s="13"/>
      <c r="AL34" s="13"/>
      <c r="AM34" s="109"/>
      <c r="AN34" s="109"/>
      <c r="AO34" s="109"/>
      <c r="AP34" s="113"/>
      <c r="AQ34" s="139"/>
      <c r="AR34" s="139"/>
      <c r="AS34" s="139"/>
      <c r="AT34" s="139"/>
      <c r="AU34" s="139"/>
      <c r="AV34" s="141"/>
      <c r="AW34" s="112"/>
      <c r="AX34" s="70"/>
      <c r="AY34" s="70"/>
      <c r="AZ34" s="70"/>
      <c r="BA34" s="108"/>
      <c r="BB34" s="109"/>
      <c r="BC34" s="109"/>
      <c r="BD34" s="109"/>
      <c r="BE34" s="12"/>
      <c r="BF34" s="12"/>
      <c r="BG34" s="12"/>
      <c r="BH34" s="12"/>
      <c r="BI34" s="12"/>
      <c r="BJ34" s="109"/>
      <c r="BK34" s="109"/>
      <c r="BL34" s="109"/>
      <c r="BM34" s="113"/>
      <c r="BN34" s="70"/>
      <c r="BO34" s="70"/>
      <c r="BP34" s="70"/>
      <c r="BQ34" s="70"/>
      <c r="BR34" s="70"/>
      <c r="BS34" s="99"/>
      <c r="BT34" s="70"/>
      <c r="BU34" s="70"/>
      <c r="BV34" s="70"/>
      <c r="BW34" s="70"/>
      <c r="BX34" s="108"/>
      <c r="BY34" s="109"/>
      <c r="BZ34" s="109"/>
      <c r="CA34" s="109"/>
      <c r="CB34" s="12"/>
      <c r="CC34" s="12"/>
      <c r="CD34" s="12"/>
      <c r="CE34" s="12"/>
      <c r="CF34" s="12"/>
      <c r="CG34" s="109"/>
      <c r="CH34" s="109"/>
      <c r="CI34" s="109"/>
      <c r="CJ34" s="113"/>
      <c r="CK34" s="70"/>
      <c r="CL34" s="70"/>
      <c r="CM34" s="70"/>
      <c r="CN34" s="70"/>
      <c r="CO34" s="70"/>
      <c r="CP34" s="99"/>
    </row>
    <row r="35" spans="1:94" x14ac:dyDescent="0.4">
      <c r="A35" s="128"/>
      <c r="B35" s="84"/>
      <c r="C35" s="100">
        <v>0.48958333333333331</v>
      </c>
      <c r="D35" s="70"/>
      <c r="E35" s="70"/>
      <c r="F35" s="70"/>
      <c r="G35" s="108" t="s">
        <v>29</v>
      </c>
      <c r="H35" s="109"/>
      <c r="I35" s="109"/>
      <c r="J35" s="109"/>
      <c r="K35" s="12">
        <v>0</v>
      </c>
      <c r="L35" s="12"/>
      <c r="M35" s="12" t="s">
        <v>18</v>
      </c>
      <c r="N35" s="12">
        <v>10</v>
      </c>
      <c r="O35" s="12"/>
      <c r="P35" s="109" t="s">
        <v>42</v>
      </c>
      <c r="Q35" s="109"/>
      <c r="R35" s="109"/>
      <c r="S35" s="113"/>
      <c r="T35" s="80" t="str">
        <f>G33</f>
        <v>フットマス</v>
      </c>
      <c r="U35" s="80"/>
      <c r="V35" s="80"/>
      <c r="W35" s="80" t="str">
        <f>P33</f>
        <v>ASK</v>
      </c>
      <c r="X35" s="80"/>
      <c r="Y35" s="93"/>
      <c r="Z35" s="100">
        <v>0.48958333333333331</v>
      </c>
      <c r="AA35" s="70"/>
      <c r="AB35" s="70"/>
      <c r="AC35" s="70"/>
      <c r="AD35" s="108" t="s">
        <v>28</v>
      </c>
      <c r="AE35" s="109"/>
      <c r="AF35" s="109"/>
      <c r="AG35" s="109"/>
      <c r="AH35" s="12">
        <v>1</v>
      </c>
      <c r="AI35" s="12"/>
      <c r="AJ35" s="12" t="s">
        <v>18</v>
      </c>
      <c r="AK35" s="12">
        <v>5</v>
      </c>
      <c r="AL35" s="12"/>
      <c r="AM35" s="109" t="s">
        <v>31</v>
      </c>
      <c r="AN35" s="109"/>
      <c r="AO35" s="109"/>
      <c r="AP35" s="113"/>
      <c r="AQ35" s="80" t="str">
        <f>AM33</f>
        <v>北仙台</v>
      </c>
      <c r="AR35" s="80"/>
      <c r="AS35" s="80"/>
      <c r="AT35" s="80" t="str">
        <f>AD33</f>
        <v>愛子</v>
      </c>
      <c r="AU35" s="80"/>
      <c r="AV35" s="93"/>
      <c r="AW35" s="112"/>
      <c r="AX35" s="70"/>
      <c r="AY35" s="70"/>
      <c r="AZ35" s="70"/>
      <c r="BA35" s="108"/>
      <c r="BB35" s="109"/>
      <c r="BC35" s="109"/>
      <c r="BD35" s="109"/>
      <c r="BE35" s="12"/>
      <c r="BF35" s="12"/>
      <c r="BG35" s="12" t="s">
        <v>18</v>
      </c>
      <c r="BH35" s="12"/>
      <c r="BI35" s="12"/>
      <c r="BJ35" s="109"/>
      <c r="BK35" s="109"/>
      <c r="BL35" s="109"/>
      <c r="BM35" s="113"/>
      <c r="BN35" s="70"/>
      <c r="BO35" s="70"/>
      <c r="BP35" s="70"/>
      <c r="BQ35" s="70"/>
      <c r="BR35" s="70"/>
      <c r="BS35" s="99"/>
      <c r="BT35" s="70"/>
      <c r="BU35" s="70"/>
      <c r="BV35" s="70"/>
      <c r="BW35" s="70"/>
      <c r="BX35" s="108"/>
      <c r="BY35" s="109"/>
      <c r="BZ35" s="109"/>
      <c r="CA35" s="109"/>
      <c r="CB35" s="12"/>
      <c r="CC35" s="12"/>
      <c r="CD35" s="12" t="s">
        <v>18</v>
      </c>
      <c r="CE35" s="12"/>
      <c r="CF35" s="12"/>
      <c r="CG35" s="109"/>
      <c r="CH35" s="109"/>
      <c r="CI35" s="109"/>
      <c r="CJ35" s="113"/>
      <c r="CK35" s="70"/>
      <c r="CL35" s="70"/>
      <c r="CM35" s="70"/>
      <c r="CN35" s="70"/>
      <c r="CO35" s="70"/>
      <c r="CP35" s="99"/>
    </row>
    <row r="36" spans="1:94" x14ac:dyDescent="0.4">
      <c r="A36" s="128"/>
      <c r="B36" s="84"/>
      <c r="C36" s="69"/>
      <c r="D36" s="70"/>
      <c r="E36" s="70"/>
      <c r="F36" s="70"/>
      <c r="G36" s="108"/>
      <c r="H36" s="109"/>
      <c r="I36" s="109"/>
      <c r="J36" s="109"/>
      <c r="K36" s="12"/>
      <c r="L36" s="12"/>
      <c r="M36" s="12"/>
      <c r="N36" s="12"/>
      <c r="O36" s="12"/>
      <c r="P36" s="109"/>
      <c r="Q36" s="109"/>
      <c r="R36" s="109"/>
      <c r="S36" s="113"/>
      <c r="T36" s="80"/>
      <c r="U36" s="80"/>
      <c r="V36" s="80"/>
      <c r="W36" s="80"/>
      <c r="X36" s="80"/>
      <c r="Y36" s="93"/>
      <c r="Z36" s="69"/>
      <c r="AA36" s="70"/>
      <c r="AB36" s="70"/>
      <c r="AC36" s="70"/>
      <c r="AD36" s="108"/>
      <c r="AE36" s="109"/>
      <c r="AF36" s="109"/>
      <c r="AG36" s="109"/>
      <c r="AH36" s="12"/>
      <c r="AI36" s="12"/>
      <c r="AJ36" s="12"/>
      <c r="AK36" s="12"/>
      <c r="AL36" s="12"/>
      <c r="AM36" s="109"/>
      <c r="AN36" s="109"/>
      <c r="AO36" s="109"/>
      <c r="AP36" s="113"/>
      <c r="AQ36" s="80"/>
      <c r="AR36" s="80"/>
      <c r="AS36" s="80"/>
      <c r="AT36" s="80"/>
      <c r="AU36" s="80"/>
      <c r="AV36" s="93"/>
      <c r="AW36" s="112"/>
      <c r="AX36" s="70"/>
      <c r="AY36" s="70"/>
      <c r="AZ36" s="70"/>
      <c r="BA36" s="108"/>
      <c r="BB36" s="109"/>
      <c r="BC36" s="109"/>
      <c r="BD36" s="109"/>
      <c r="BE36" s="12"/>
      <c r="BF36" s="12"/>
      <c r="BG36" s="12"/>
      <c r="BH36" s="12"/>
      <c r="BI36" s="12"/>
      <c r="BJ36" s="109"/>
      <c r="BK36" s="109"/>
      <c r="BL36" s="109"/>
      <c r="BM36" s="113"/>
      <c r="BN36" s="70"/>
      <c r="BO36" s="70"/>
      <c r="BP36" s="70"/>
      <c r="BQ36" s="70"/>
      <c r="BR36" s="70"/>
      <c r="BS36" s="99"/>
      <c r="BT36" s="70"/>
      <c r="BU36" s="70"/>
      <c r="BV36" s="70"/>
      <c r="BW36" s="70"/>
      <c r="BX36" s="108"/>
      <c r="BY36" s="109"/>
      <c r="BZ36" s="109"/>
      <c r="CA36" s="109"/>
      <c r="CB36" s="12"/>
      <c r="CC36" s="12"/>
      <c r="CD36" s="12"/>
      <c r="CE36" s="12"/>
      <c r="CF36" s="12"/>
      <c r="CG36" s="109"/>
      <c r="CH36" s="109"/>
      <c r="CI36" s="109"/>
      <c r="CJ36" s="113"/>
      <c r="CK36" s="70"/>
      <c r="CL36" s="70"/>
      <c r="CM36" s="70"/>
      <c r="CN36" s="70"/>
      <c r="CO36" s="70"/>
      <c r="CP36" s="99"/>
    </row>
    <row r="37" spans="1:94" x14ac:dyDescent="0.4">
      <c r="A37" s="128"/>
      <c r="B37" s="84"/>
      <c r="C37" s="100"/>
      <c r="D37" s="70"/>
      <c r="E37" s="70"/>
      <c r="F37" s="70"/>
      <c r="G37" s="108"/>
      <c r="H37" s="109"/>
      <c r="I37" s="109"/>
      <c r="J37" s="109"/>
      <c r="K37" s="12"/>
      <c r="L37" s="12"/>
      <c r="M37" s="12"/>
      <c r="N37" s="12"/>
      <c r="O37" s="12"/>
      <c r="P37" s="109"/>
      <c r="Q37" s="109"/>
      <c r="R37" s="109"/>
      <c r="S37" s="113"/>
      <c r="T37" s="80"/>
      <c r="U37" s="80"/>
      <c r="V37" s="80"/>
      <c r="W37" s="80"/>
      <c r="X37" s="80"/>
      <c r="Y37" s="93"/>
      <c r="Z37" s="100"/>
      <c r="AA37" s="70"/>
      <c r="AB37" s="70"/>
      <c r="AC37" s="70"/>
      <c r="AD37" s="108"/>
      <c r="AE37" s="109"/>
      <c r="AF37" s="109"/>
      <c r="AG37" s="109"/>
      <c r="AH37" s="12"/>
      <c r="AI37" s="12"/>
      <c r="AJ37" s="12"/>
      <c r="AK37" s="12"/>
      <c r="AL37" s="12"/>
      <c r="AM37" s="109"/>
      <c r="AN37" s="109"/>
      <c r="AO37" s="109"/>
      <c r="AP37" s="113"/>
      <c r="AQ37" s="70"/>
      <c r="AR37" s="70"/>
      <c r="AS37" s="70"/>
      <c r="AT37" s="70"/>
      <c r="AU37" s="70"/>
      <c r="AV37" s="142"/>
      <c r="AW37" s="112"/>
      <c r="AX37" s="70"/>
      <c r="AY37" s="70"/>
      <c r="AZ37" s="70"/>
      <c r="BA37" s="108"/>
      <c r="BB37" s="109"/>
      <c r="BC37" s="109"/>
      <c r="BD37" s="109"/>
      <c r="BE37" s="12"/>
      <c r="BF37" s="12"/>
      <c r="BG37" s="12" t="s">
        <v>18</v>
      </c>
      <c r="BH37" s="12"/>
      <c r="BI37" s="12"/>
      <c r="BJ37" s="109"/>
      <c r="BK37" s="109"/>
      <c r="BL37" s="109"/>
      <c r="BM37" s="113"/>
      <c r="BN37" s="70"/>
      <c r="BO37" s="70"/>
      <c r="BP37" s="70"/>
      <c r="BQ37" s="70"/>
      <c r="BR37" s="70"/>
      <c r="BS37" s="99"/>
      <c r="BT37" s="70"/>
      <c r="BU37" s="70"/>
      <c r="BV37" s="70"/>
      <c r="BW37" s="70"/>
      <c r="BX37" s="108"/>
      <c r="BY37" s="109"/>
      <c r="BZ37" s="109"/>
      <c r="CA37" s="109"/>
      <c r="CB37" s="12"/>
      <c r="CC37" s="12"/>
      <c r="CD37" s="12" t="s">
        <v>18</v>
      </c>
      <c r="CE37" s="12"/>
      <c r="CF37" s="12"/>
      <c r="CG37" s="109"/>
      <c r="CH37" s="109"/>
      <c r="CI37" s="109"/>
      <c r="CJ37" s="113"/>
      <c r="CK37" s="70"/>
      <c r="CL37" s="70"/>
      <c r="CM37" s="70"/>
      <c r="CN37" s="70"/>
      <c r="CO37" s="70"/>
      <c r="CP37" s="99"/>
    </row>
    <row r="38" spans="1:94" x14ac:dyDescent="0.4">
      <c r="A38" s="128"/>
      <c r="B38" s="84"/>
      <c r="C38" s="69"/>
      <c r="D38" s="70"/>
      <c r="E38" s="70"/>
      <c r="F38" s="70"/>
      <c r="G38" s="108"/>
      <c r="H38" s="109"/>
      <c r="I38" s="109"/>
      <c r="J38" s="109"/>
      <c r="K38" s="12"/>
      <c r="L38" s="12"/>
      <c r="M38" s="12"/>
      <c r="N38" s="12"/>
      <c r="O38" s="12"/>
      <c r="P38" s="109"/>
      <c r="Q38" s="109"/>
      <c r="R38" s="109"/>
      <c r="S38" s="113"/>
      <c r="T38" s="80"/>
      <c r="U38" s="80"/>
      <c r="V38" s="80"/>
      <c r="W38" s="80"/>
      <c r="X38" s="80"/>
      <c r="Y38" s="93"/>
      <c r="Z38" s="69"/>
      <c r="AA38" s="70"/>
      <c r="AB38" s="70"/>
      <c r="AC38" s="70"/>
      <c r="AD38" s="108"/>
      <c r="AE38" s="109"/>
      <c r="AF38" s="109"/>
      <c r="AG38" s="109"/>
      <c r="AH38" s="12"/>
      <c r="AI38" s="12"/>
      <c r="AJ38" s="12"/>
      <c r="AK38" s="12"/>
      <c r="AL38" s="12"/>
      <c r="AM38" s="109"/>
      <c r="AN38" s="109"/>
      <c r="AO38" s="109"/>
      <c r="AP38" s="113"/>
      <c r="AQ38" s="70"/>
      <c r="AR38" s="70"/>
      <c r="AS38" s="70"/>
      <c r="AT38" s="70"/>
      <c r="AU38" s="70"/>
      <c r="AV38" s="142"/>
      <c r="AW38" s="112"/>
      <c r="AX38" s="70"/>
      <c r="AY38" s="70"/>
      <c r="AZ38" s="70"/>
      <c r="BA38" s="108"/>
      <c r="BB38" s="109"/>
      <c r="BC38" s="109"/>
      <c r="BD38" s="109"/>
      <c r="BE38" s="12"/>
      <c r="BF38" s="12"/>
      <c r="BG38" s="12"/>
      <c r="BH38" s="12"/>
      <c r="BI38" s="12"/>
      <c r="BJ38" s="109"/>
      <c r="BK38" s="109"/>
      <c r="BL38" s="109"/>
      <c r="BM38" s="113"/>
      <c r="BN38" s="70"/>
      <c r="BO38" s="70"/>
      <c r="BP38" s="70"/>
      <c r="BQ38" s="70"/>
      <c r="BR38" s="70"/>
      <c r="BS38" s="99"/>
      <c r="BT38" s="70"/>
      <c r="BU38" s="70"/>
      <c r="BV38" s="70"/>
      <c r="BW38" s="70"/>
      <c r="BX38" s="108"/>
      <c r="BY38" s="109"/>
      <c r="BZ38" s="109"/>
      <c r="CA38" s="109"/>
      <c r="CB38" s="12"/>
      <c r="CC38" s="12"/>
      <c r="CD38" s="12"/>
      <c r="CE38" s="12"/>
      <c r="CF38" s="12"/>
      <c r="CG38" s="109"/>
      <c r="CH38" s="109"/>
      <c r="CI38" s="109"/>
      <c r="CJ38" s="113"/>
      <c r="CK38" s="70"/>
      <c r="CL38" s="70"/>
      <c r="CM38" s="70"/>
      <c r="CN38" s="70"/>
      <c r="CO38" s="70"/>
      <c r="CP38" s="99"/>
    </row>
    <row r="39" spans="1:94" x14ac:dyDescent="0.4">
      <c r="A39" s="128"/>
      <c r="B39" s="84"/>
      <c r="C39" s="100"/>
      <c r="D39" s="70"/>
      <c r="E39" s="70"/>
      <c r="F39" s="70"/>
      <c r="G39" s="108"/>
      <c r="H39" s="109"/>
      <c r="I39" s="109"/>
      <c r="J39" s="109"/>
      <c r="K39" s="12"/>
      <c r="L39" s="12"/>
      <c r="M39" s="12"/>
      <c r="N39" s="12"/>
      <c r="O39" s="12"/>
      <c r="P39" s="109"/>
      <c r="Q39" s="109"/>
      <c r="R39" s="109"/>
      <c r="S39" s="113"/>
      <c r="T39" s="80"/>
      <c r="U39" s="80"/>
      <c r="V39" s="80"/>
      <c r="W39" s="80"/>
      <c r="X39" s="80"/>
      <c r="Y39" s="93"/>
      <c r="Z39" s="100"/>
      <c r="AA39" s="70"/>
      <c r="AB39" s="70"/>
      <c r="AC39" s="70"/>
      <c r="AD39" s="108"/>
      <c r="AE39" s="109"/>
      <c r="AF39" s="109"/>
      <c r="AG39" s="109"/>
      <c r="AH39" s="12"/>
      <c r="AI39" s="12"/>
      <c r="AJ39" s="12"/>
      <c r="AK39" s="12"/>
      <c r="AL39" s="12"/>
      <c r="AM39" s="109"/>
      <c r="AN39" s="109"/>
      <c r="AO39" s="109"/>
      <c r="AP39" s="113"/>
      <c r="AQ39" s="70"/>
      <c r="AR39" s="70"/>
      <c r="AS39" s="70"/>
      <c r="AT39" s="70"/>
      <c r="AU39" s="70"/>
      <c r="AV39" s="142"/>
      <c r="AW39" s="112"/>
      <c r="AX39" s="70"/>
      <c r="AY39" s="70"/>
      <c r="AZ39" s="70"/>
      <c r="BA39" s="108"/>
      <c r="BB39" s="109"/>
      <c r="BC39" s="109"/>
      <c r="BD39" s="109"/>
      <c r="BE39" s="12"/>
      <c r="BF39" s="12"/>
      <c r="BG39" s="12" t="s">
        <v>18</v>
      </c>
      <c r="BH39" s="12"/>
      <c r="BI39" s="12"/>
      <c r="BJ39" s="109"/>
      <c r="BK39" s="109"/>
      <c r="BL39" s="109"/>
      <c r="BM39" s="113"/>
      <c r="BN39" s="70"/>
      <c r="BO39" s="70"/>
      <c r="BP39" s="70"/>
      <c r="BQ39" s="70"/>
      <c r="BR39" s="70"/>
      <c r="BS39" s="99"/>
      <c r="BT39" s="70"/>
      <c r="BU39" s="70"/>
      <c r="BV39" s="70"/>
      <c r="BW39" s="70"/>
      <c r="BX39" s="108"/>
      <c r="BY39" s="109"/>
      <c r="BZ39" s="109"/>
      <c r="CA39" s="109"/>
      <c r="CB39" s="12"/>
      <c r="CC39" s="12"/>
      <c r="CD39" s="12" t="s">
        <v>18</v>
      </c>
      <c r="CE39" s="12"/>
      <c r="CF39" s="12"/>
      <c r="CG39" s="109"/>
      <c r="CH39" s="109"/>
      <c r="CI39" s="109"/>
      <c r="CJ39" s="113"/>
      <c r="CK39" s="70"/>
      <c r="CL39" s="70"/>
      <c r="CM39" s="70"/>
      <c r="CN39" s="70"/>
      <c r="CO39" s="70"/>
      <c r="CP39" s="99"/>
    </row>
    <row r="40" spans="1:94" x14ac:dyDescent="0.4">
      <c r="A40" s="128"/>
      <c r="B40" s="84"/>
      <c r="C40" s="69"/>
      <c r="D40" s="70"/>
      <c r="E40" s="70"/>
      <c r="F40" s="70"/>
      <c r="G40" s="108"/>
      <c r="H40" s="109"/>
      <c r="I40" s="109"/>
      <c r="J40" s="109"/>
      <c r="K40" s="12"/>
      <c r="L40" s="12"/>
      <c r="M40" s="12"/>
      <c r="N40" s="12"/>
      <c r="O40" s="12"/>
      <c r="P40" s="109"/>
      <c r="Q40" s="109"/>
      <c r="R40" s="109"/>
      <c r="S40" s="113"/>
      <c r="T40" s="80"/>
      <c r="U40" s="80"/>
      <c r="V40" s="80"/>
      <c r="W40" s="80"/>
      <c r="X40" s="80"/>
      <c r="Y40" s="93"/>
      <c r="Z40" s="69"/>
      <c r="AA40" s="70"/>
      <c r="AB40" s="70"/>
      <c r="AC40" s="70"/>
      <c r="AD40" s="108"/>
      <c r="AE40" s="109"/>
      <c r="AF40" s="109"/>
      <c r="AG40" s="109"/>
      <c r="AH40" s="12"/>
      <c r="AI40" s="12"/>
      <c r="AJ40" s="12"/>
      <c r="AK40" s="12"/>
      <c r="AL40" s="12"/>
      <c r="AM40" s="109"/>
      <c r="AN40" s="109"/>
      <c r="AO40" s="109"/>
      <c r="AP40" s="113"/>
      <c r="AQ40" s="70"/>
      <c r="AR40" s="70"/>
      <c r="AS40" s="70"/>
      <c r="AT40" s="70"/>
      <c r="AU40" s="70"/>
      <c r="AV40" s="142"/>
      <c r="AW40" s="112"/>
      <c r="AX40" s="70"/>
      <c r="AY40" s="70"/>
      <c r="AZ40" s="70"/>
      <c r="BA40" s="108"/>
      <c r="BB40" s="109"/>
      <c r="BC40" s="109"/>
      <c r="BD40" s="109"/>
      <c r="BE40" s="12"/>
      <c r="BF40" s="12"/>
      <c r="BG40" s="12"/>
      <c r="BH40" s="12"/>
      <c r="BI40" s="12"/>
      <c r="BJ40" s="109"/>
      <c r="BK40" s="109"/>
      <c r="BL40" s="109"/>
      <c r="BM40" s="113"/>
      <c r="BN40" s="70"/>
      <c r="BO40" s="70"/>
      <c r="BP40" s="70"/>
      <c r="BQ40" s="70"/>
      <c r="BR40" s="70"/>
      <c r="BS40" s="99"/>
      <c r="BT40" s="70"/>
      <c r="BU40" s="70"/>
      <c r="BV40" s="70"/>
      <c r="BW40" s="70"/>
      <c r="BX40" s="108"/>
      <c r="BY40" s="109"/>
      <c r="BZ40" s="109"/>
      <c r="CA40" s="109"/>
      <c r="CB40" s="12"/>
      <c r="CC40" s="12"/>
      <c r="CD40" s="12"/>
      <c r="CE40" s="12"/>
      <c r="CF40" s="12"/>
      <c r="CG40" s="109"/>
      <c r="CH40" s="109"/>
      <c r="CI40" s="109"/>
      <c r="CJ40" s="113"/>
      <c r="CK40" s="70"/>
      <c r="CL40" s="70"/>
      <c r="CM40" s="70"/>
      <c r="CN40" s="70"/>
      <c r="CO40" s="70"/>
      <c r="CP40" s="99"/>
    </row>
    <row r="41" spans="1:94" x14ac:dyDescent="0.4">
      <c r="A41" s="128"/>
      <c r="B41" s="84"/>
      <c r="C41" s="100"/>
      <c r="D41" s="70"/>
      <c r="E41" s="70"/>
      <c r="F41" s="70"/>
      <c r="G41" s="108"/>
      <c r="H41" s="109"/>
      <c r="I41" s="109"/>
      <c r="J41" s="109"/>
      <c r="K41" s="12"/>
      <c r="L41" s="12"/>
      <c r="M41" s="12"/>
      <c r="N41" s="12"/>
      <c r="O41" s="12"/>
      <c r="P41" s="109"/>
      <c r="Q41" s="109"/>
      <c r="R41" s="109"/>
      <c r="S41" s="113"/>
      <c r="T41" s="80"/>
      <c r="U41" s="80"/>
      <c r="V41" s="80"/>
      <c r="W41" s="80"/>
      <c r="X41" s="80"/>
      <c r="Y41" s="93"/>
      <c r="Z41" s="100"/>
      <c r="AA41" s="70"/>
      <c r="AB41" s="70"/>
      <c r="AC41" s="70"/>
      <c r="AD41" s="108"/>
      <c r="AE41" s="109"/>
      <c r="AF41" s="109"/>
      <c r="AG41" s="109"/>
      <c r="AH41" s="12"/>
      <c r="AI41" s="12"/>
      <c r="AJ41" s="12"/>
      <c r="AK41" s="12"/>
      <c r="AL41" s="12"/>
      <c r="AM41" s="109"/>
      <c r="AN41" s="109"/>
      <c r="AO41" s="109"/>
      <c r="AP41" s="113"/>
      <c r="AQ41" s="70"/>
      <c r="AR41" s="70"/>
      <c r="AS41" s="70"/>
      <c r="AT41" s="70"/>
      <c r="AU41" s="70"/>
      <c r="AV41" s="142"/>
      <c r="AW41" s="112"/>
      <c r="AX41" s="70"/>
      <c r="AY41" s="70"/>
      <c r="AZ41" s="70"/>
      <c r="BA41" s="108"/>
      <c r="BB41" s="109"/>
      <c r="BC41" s="109"/>
      <c r="BD41" s="109"/>
      <c r="BE41" s="12"/>
      <c r="BF41" s="12"/>
      <c r="BG41" s="12" t="s">
        <v>18</v>
      </c>
      <c r="BH41" s="12"/>
      <c r="BI41" s="12"/>
      <c r="BJ41" s="109"/>
      <c r="BK41" s="109"/>
      <c r="BL41" s="109"/>
      <c r="BM41" s="113"/>
      <c r="BN41" s="70"/>
      <c r="BO41" s="70"/>
      <c r="BP41" s="70"/>
      <c r="BQ41" s="70"/>
      <c r="BR41" s="70"/>
      <c r="BS41" s="99"/>
      <c r="BT41" s="70"/>
      <c r="BU41" s="70"/>
      <c r="BV41" s="70"/>
      <c r="BW41" s="70"/>
      <c r="BX41" s="108"/>
      <c r="BY41" s="109"/>
      <c r="BZ41" s="109"/>
      <c r="CA41" s="109"/>
      <c r="CB41" s="12"/>
      <c r="CC41" s="12"/>
      <c r="CD41" s="12" t="s">
        <v>18</v>
      </c>
      <c r="CE41" s="12"/>
      <c r="CF41" s="12"/>
      <c r="CG41" s="109"/>
      <c r="CH41" s="109"/>
      <c r="CI41" s="109"/>
      <c r="CJ41" s="113"/>
      <c r="CK41" s="70"/>
      <c r="CL41" s="70"/>
      <c r="CM41" s="70"/>
      <c r="CN41" s="70"/>
      <c r="CO41" s="70"/>
      <c r="CP41" s="99"/>
    </row>
    <row r="42" spans="1:94" x14ac:dyDescent="0.4">
      <c r="A42" s="128"/>
      <c r="B42" s="84"/>
      <c r="C42" s="69"/>
      <c r="D42" s="70"/>
      <c r="E42" s="70"/>
      <c r="F42" s="70"/>
      <c r="G42" s="108"/>
      <c r="H42" s="109"/>
      <c r="I42" s="109"/>
      <c r="J42" s="109"/>
      <c r="K42" s="12"/>
      <c r="L42" s="12"/>
      <c r="M42" s="12"/>
      <c r="N42" s="12"/>
      <c r="O42" s="12"/>
      <c r="P42" s="109"/>
      <c r="Q42" s="109"/>
      <c r="R42" s="109"/>
      <c r="S42" s="113"/>
      <c r="T42" s="80"/>
      <c r="U42" s="80"/>
      <c r="V42" s="80"/>
      <c r="W42" s="80"/>
      <c r="X42" s="80"/>
      <c r="Y42" s="93"/>
      <c r="Z42" s="69"/>
      <c r="AA42" s="70"/>
      <c r="AB42" s="70"/>
      <c r="AC42" s="70"/>
      <c r="AD42" s="108"/>
      <c r="AE42" s="109"/>
      <c r="AF42" s="109"/>
      <c r="AG42" s="109"/>
      <c r="AH42" s="12"/>
      <c r="AI42" s="12"/>
      <c r="AJ42" s="12"/>
      <c r="AK42" s="12"/>
      <c r="AL42" s="12"/>
      <c r="AM42" s="109"/>
      <c r="AN42" s="109"/>
      <c r="AO42" s="109"/>
      <c r="AP42" s="113"/>
      <c r="AQ42" s="70"/>
      <c r="AR42" s="70"/>
      <c r="AS42" s="70"/>
      <c r="AT42" s="70"/>
      <c r="AU42" s="70"/>
      <c r="AV42" s="142"/>
      <c r="AW42" s="112"/>
      <c r="AX42" s="70"/>
      <c r="AY42" s="70"/>
      <c r="AZ42" s="70"/>
      <c r="BA42" s="108"/>
      <c r="BB42" s="109"/>
      <c r="BC42" s="109"/>
      <c r="BD42" s="109"/>
      <c r="BE42" s="12"/>
      <c r="BF42" s="12"/>
      <c r="BG42" s="12"/>
      <c r="BH42" s="12"/>
      <c r="BI42" s="12"/>
      <c r="BJ42" s="109"/>
      <c r="BK42" s="109"/>
      <c r="BL42" s="109"/>
      <c r="BM42" s="113"/>
      <c r="BN42" s="70"/>
      <c r="BO42" s="70"/>
      <c r="BP42" s="70"/>
      <c r="BQ42" s="70"/>
      <c r="BR42" s="70"/>
      <c r="BS42" s="99"/>
      <c r="BT42" s="70"/>
      <c r="BU42" s="70"/>
      <c r="BV42" s="70"/>
      <c r="BW42" s="70"/>
      <c r="BX42" s="108"/>
      <c r="BY42" s="109"/>
      <c r="BZ42" s="109"/>
      <c r="CA42" s="109"/>
      <c r="CB42" s="12"/>
      <c r="CC42" s="12"/>
      <c r="CD42" s="12"/>
      <c r="CE42" s="12"/>
      <c r="CF42" s="12"/>
      <c r="CG42" s="109"/>
      <c r="CH42" s="109"/>
      <c r="CI42" s="109"/>
      <c r="CJ42" s="113"/>
      <c r="CK42" s="70"/>
      <c r="CL42" s="70"/>
      <c r="CM42" s="70"/>
      <c r="CN42" s="70"/>
      <c r="CO42" s="70"/>
      <c r="CP42" s="99"/>
    </row>
    <row r="43" spans="1:94" x14ac:dyDescent="0.4">
      <c r="A43" s="128"/>
      <c r="B43" s="84"/>
      <c r="C43" s="100"/>
      <c r="D43" s="70"/>
      <c r="E43" s="70"/>
      <c r="F43" s="70"/>
      <c r="G43" s="108"/>
      <c r="H43" s="109"/>
      <c r="I43" s="109"/>
      <c r="J43" s="109"/>
      <c r="K43" s="12"/>
      <c r="L43" s="12"/>
      <c r="M43" s="12"/>
      <c r="N43" s="12"/>
      <c r="O43" s="12"/>
      <c r="P43" s="74"/>
      <c r="Q43" s="74"/>
      <c r="R43" s="74"/>
      <c r="S43" s="78"/>
      <c r="T43" s="80"/>
      <c r="U43" s="80"/>
      <c r="V43" s="80"/>
      <c r="W43" s="80"/>
      <c r="X43" s="80"/>
      <c r="Y43" s="93"/>
      <c r="Z43" s="100"/>
      <c r="AA43" s="70"/>
      <c r="AB43" s="70"/>
      <c r="AC43" s="70"/>
      <c r="AD43" s="108"/>
      <c r="AE43" s="109"/>
      <c r="AF43" s="109"/>
      <c r="AG43" s="109"/>
      <c r="AH43" s="12"/>
      <c r="AI43" s="12"/>
      <c r="AJ43" s="12"/>
      <c r="AK43" s="12"/>
      <c r="AL43" s="12"/>
      <c r="AM43" s="109"/>
      <c r="AN43" s="109"/>
      <c r="AO43" s="109"/>
      <c r="AP43" s="113"/>
      <c r="AQ43" s="70"/>
      <c r="AR43" s="70"/>
      <c r="AS43" s="70"/>
      <c r="AT43" s="70"/>
      <c r="AU43" s="70"/>
      <c r="AV43" s="142"/>
      <c r="AW43" s="112"/>
      <c r="AX43" s="70"/>
      <c r="AY43" s="70"/>
      <c r="AZ43" s="70"/>
      <c r="BA43" s="108"/>
      <c r="BB43" s="109"/>
      <c r="BC43" s="109"/>
      <c r="BD43" s="109"/>
      <c r="BE43" s="12"/>
      <c r="BF43" s="12"/>
      <c r="BG43" s="12" t="s">
        <v>18</v>
      </c>
      <c r="BH43" s="12"/>
      <c r="BI43" s="12"/>
      <c r="BJ43" s="74"/>
      <c r="BK43" s="74"/>
      <c r="BL43" s="74"/>
      <c r="BM43" s="78"/>
      <c r="BN43" s="70"/>
      <c r="BO43" s="70"/>
      <c r="BP43" s="70"/>
      <c r="BQ43" s="70"/>
      <c r="BR43" s="70"/>
      <c r="BS43" s="99"/>
      <c r="BT43" s="70"/>
      <c r="BU43" s="70"/>
      <c r="BV43" s="70"/>
      <c r="BW43" s="70"/>
      <c r="BX43" s="108"/>
      <c r="BY43" s="109"/>
      <c r="BZ43" s="109"/>
      <c r="CA43" s="109"/>
      <c r="CB43" s="12"/>
      <c r="CC43" s="12"/>
      <c r="CD43" s="12" t="s">
        <v>18</v>
      </c>
      <c r="CE43" s="12"/>
      <c r="CF43" s="12"/>
      <c r="CG43" s="74"/>
      <c r="CH43" s="74"/>
      <c r="CI43" s="74"/>
      <c r="CJ43" s="78"/>
      <c r="CK43" s="70"/>
      <c r="CL43" s="70"/>
      <c r="CM43" s="70"/>
      <c r="CN43" s="70"/>
      <c r="CO43" s="70"/>
      <c r="CP43" s="99"/>
    </row>
    <row r="44" spans="1:94" ht="19.5" thickBot="1" x14ac:dyDescent="0.45">
      <c r="A44" s="129"/>
      <c r="B44" s="130"/>
      <c r="C44" s="123"/>
      <c r="D44" s="124"/>
      <c r="E44" s="124"/>
      <c r="F44" s="124"/>
      <c r="G44" s="125"/>
      <c r="H44" s="117"/>
      <c r="I44" s="117"/>
      <c r="J44" s="117"/>
      <c r="K44" s="116"/>
      <c r="L44" s="116"/>
      <c r="M44" s="116"/>
      <c r="N44" s="116"/>
      <c r="O44" s="116"/>
      <c r="P44" s="117"/>
      <c r="Q44" s="117"/>
      <c r="R44" s="117"/>
      <c r="S44" s="118"/>
      <c r="T44" s="119"/>
      <c r="U44" s="119"/>
      <c r="V44" s="119"/>
      <c r="W44" s="119"/>
      <c r="X44" s="119"/>
      <c r="Y44" s="120"/>
      <c r="Z44" s="123"/>
      <c r="AA44" s="124"/>
      <c r="AB44" s="124"/>
      <c r="AC44" s="124"/>
      <c r="AD44" s="125"/>
      <c r="AE44" s="117"/>
      <c r="AF44" s="117"/>
      <c r="AG44" s="117"/>
      <c r="AH44" s="116"/>
      <c r="AI44" s="116"/>
      <c r="AJ44" s="116"/>
      <c r="AK44" s="116"/>
      <c r="AL44" s="116"/>
      <c r="AM44" s="117"/>
      <c r="AN44" s="117"/>
      <c r="AO44" s="117"/>
      <c r="AP44" s="118"/>
      <c r="AQ44" s="124"/>
      <c r="AR44" s="124"/>
      <c r="AS44" s="124"/>
      <c r="AT44" s="124"/>
      <c r="AU44" s="124"/>
      <c r="AV44" s="143"/>
      <c r="AW44" s="144"/>
      <c r="AX44" s="126"/>
      <c r="AY44" s="126"/>
      <c r="AZ44" s="126"/>
      <c r="BA44" s="131"/>
      <c r="BB44" s="132"/>
      <c r="BC44" s="132"/>
      <c r="BD44" s="132"/>
      <c r="BE44" s="133"/>
      <c r="BF44" s="133"/>
      <c r="BG44" s="133"/>
      <c r="BH44" s="133"/>
      <c r="BI44" s="133"/>
      <c r="BJ44" s="109"/>
      <c r="BK44" s="109"/>
      <c r="BL44" s="109"/>
      <c r="BM44" s="113"/>
      <c r="BN44" s="126"/>
      <c r="BO44" s="126"/>
      <c r="BP44" s="126"/>
      <c r="BQ44" s="126"/>
      <c r="BR44" s="126"/>
      <c r="BS44" s="127"/>
      <c r="BT44" s="126"/>
      <c r="BU44" s="126"/>
      <c r="BV44" s="126"/>
      <c r="BW44" s="126"/>
      <c r="BX44" s="131"/>
      <c r="BY44" s="132"/>
      <c r="BZ44" s="132"/>
      <c r="CA44" s="132"/>
      <c r="CB44" s="133"/>
      <c r="CC44" s="133"/>
      <c r="CD44" s="133"/>
      <c r="CE44" s="133"/>
      <c r="CF44" s="133"/>
      <c r="CG44" s="109"/>
      <c r="CH44" s="109"/>
      <c r="CI44" s="109"/>
      <c r="CJ44" s="113"/>
      <c r="CK44" s="126"/>
      <c r="CL44" s="126"/>
      <c r="CM44" s="126"/>
      <c r="CN44" s="126"/>
      <c r="CO44" s="126"/>
      <c r="CP44" s="127"/>
    </row>
    <row r="45" spans="1:94" x14ac:dyDescent="0.4">
      <c r="A45" s="128" t="s">
        <v>47</v>
      </c>
      <c r="B45" s="84"/>
      <c r="C45" s="59" t="s">
        <v>33</v>
      </c>
      <c r="D45" s="31"/>
      <c r="E45" s="31"/>
      <c r="F45" s="31"/>
      <c r="G45" s="31"/>
      <c r="H45" s="31"/>
      <c r="I45" s="31"/>
      <c r="J45" s="32"/>
      <c r="K45" s="146" t="s">
        <v>34</v>
      </c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8"/>
      <c r="Z45" s="58" t="s">
        <v>33</v>
      </c>
      <c r="AA45" s="15"/>
      <c r="AB45" s="15"/>
      <c r="AC45" s="15"/>
      <c r="AD45" s="15"/>
      <c r="AE45" s="15"/>
      <c r="AF45" s="15"/>
      <c r="AG45" s="16"/>
      <c r="AH45" s="60" t="s">
        <v>96</v>
      </c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5"/>
      <c r="AW45" s="14" t="s">
        <v>97</v>
      </c>
      <c r="AX45" s="15"/>
      <c r="AY45" s="15"/>
      <c r="AZ45" s="15"/>
      <c r="BA45" s="15"/>
      <c r="BB45" s="15"/>
      <c r="BC45" s="15"/>
      <c r="BD45" s="16"/>
      <c r="BE45" s="60" t="s">
        <v>98</v>
      </c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5"/>
      <c r="BT45" s="14" t="s">
        <v>97</v>
      </c>
      <c r="BU45" s="15"/>
      <c r="BV45" s="15"/>
      <c r="BW45" s="15"/>
      <c r="BX45" s="15"/>
      <c r="BY45" s="15"/>
      <c r="BZ45" s="15"/>
      <c r="CA45" s="16"/>
      <c r="CB45" s="60" t="s">
        <v>98</v>
      </c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5"/>
    </row>
    <row r="46" spans="1:94" ht="19.5" thickBot="1" x14ac:dyDescent="0.45">
      <c r="A46" s="128"/>
      <c r="B46" s="84"/>
      <c r="C46" s="64"/>
      <c r="D46" s="18"/>
      <c r="E46" s="18"/>
      <c r="F46" s="18"/>
      <c r="G46" s="18"/>
      <c r="H46" s="18"/>
      <c r="I46" s="18"/>
      <c r="J46" s="19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6"/>
      <c r="Z46" s="64"/>
      <c r="AA46" s="18"/>
      <c r="AB46" s="18"/>
      <c r="AC46" s="18"/>
      <c r="AD46" s="18"/>
      <c r="AE46" s="18"/>
      <c r="AF46" s="18"/>
      <c r="AG46" s="19"/>
      <c r="AH46" s="62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6"/>
      <c r="AW46" s="17"/>
      <c r="AX46" s="18"/>
      <c r="AY46" s="18"/>
      <c r="AZ46" s="18"/>
      <c r="BA46" s="18"/>
      <c r="BB46" s="18"/>
      <c r="BC46" s="18"/>
      <c r="BD46" s="19"/>
      <c r="BE46" s="62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6"/>
      <c r="BT46" s="17"/>
      <c r="BU46" s="18"/>
      <c r="BV46" s="18"/>
      <c r="BW46" s="18"/>
      <c r="BX46" s="18"/>
      <c r="BY46" s="18"/>
      <c r="BZ46" s="18"/>
      <c r="CA46" s="19"/>
      <c r="CB46" s="62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6"/>
    </row>
    <row r="47" spans="1:94" x14ac:dyDescent="0.4">
      <c r="A47" s="128"/>
      <c r="B47" s="84"/>
      <c r="C47" s="145">
        <v>0.39583333333333331</v>
      </c>
      <c r="D47" s="68"/>
      <c r="E47" s="68"/>
      <c r="F47" s="68"/>
      <c r="G47" s="107" t="s">
        <v>38</v>
      </c>
      <c r="H47" s="94"/>
      <c r="I47" s="94"/>
      <c r="J47" s="94"/>
      <c r="K47" s="110">
        <v>9</v>
      </c>
      <c r="L47" s="110"/>
      <c r="M47" s="110" t="s">
        <v>18</v>
      </c>
      <c r="N47" s="110">
        <v>0</v>
      </c>
      <c r="O47" s="110"/>
      <c r="P47" s="94" t="s">
        <v>39</v>
      </c>
      <c r="Q47" s="94"/>
      <c r="R47" s="94"/>
      <c r="S47" s="95"/>
      <c r="T47" s="79" t="str">
        <f>P49</f>
        <v>大沢・吉成</v>
      </c>
      <c r="U47" s="79"/>
      <c r="V47" s="79"/>
      <c r="W47" s="79" t="str">
        <f>G49</f>
        <v>小松島・附属</v>
      </c>
      <c r="X47" s="79"/>
      <c r="Y47" s="149"/>
      <c r="Z47" s="151">
        <v>0.375</v>
      </c>
      <c r="AA47" s="75"/>
      <c r="AB47" s="75"/>
      <c r="AC47" s="152"/>
      <c r="AD47" s="71" t="s">
        <v>51</v>
      </c>
      <c r="AE47" s="72"/>
      <c r="AF47" s="72"/>
      <c r="AG47" s="72"/>
      <c r="AH47" s="75">
        <v>3</v>
      </c>
      <c r="AI47" s="75"/>
      <c r="AJ47" s="75" t="s">
        <v>18</v>
      </c>
      <c r="AK47" s="75">
        <v>1</v>
      </c>
      <c r="AL47" s="75"/>
      <c r="AM47" s="72" t="s">
        <v>99</v>
      </c>
      <c r="AN47" s="72"/>
      <c r="AO47" s="72"/>
      <c r="AP47" s="77"/>
      <c r="AQ47" s="163" t="str">
        <f>AM49</f>
        <v>北六</v>
      </c>
      <c r="AR47" s="164"/>
      <c r="AS47" s="165"/>
      <c r="AT47" s="163" t="str">
        <f>AD49</f>
        <v>台原</v>
      </c>
      <c r="AU47" s="164"/>
      <c r="AV47" s="167"/>
      <c r="AW47" s="68"/>
      <c r="AX47" s="68"/>
      <c r="AY47" s="68"/>
      <c r="AZ47" s="68"/>
      <c r="BA47" s="107"/>
      <c r="BB47" s="94"/>
      <c r="BC47" s="94"/>
      <c r="BD47" s="94"/>
      <c r="BE47" s="110"/>
      <c r="BF47" s="110"/>
      <c r="BG47" s="110" t="s">
        <v>18</v>
      </c>
      <c r="BH47" s="110"/>
      <c r="BI47" s="110"/>
      <c r="BJ47" s="94"/>
      <c r="BK47" s="94"/>
      <c r="BL47" s="94"/>
      <c r="BM47" s="95"/>
      <c r="BN47" s="68"/>
      <c r="BO47" s="68"/>
      <c r="BP47" s="68"/>
      <c r="BQ47" s="68"/>
      <c r="BR47" s="68"/>
      <c r="BS47" s="98"/>
      <c r="BT47" s="68"/>
      <c r="BU47" s="68"/>
      <c r="BV47" s="68"/>
      <c r="BW47" s="68"/>
      <c r="BX47" s="107"/>
      <c r="BY47" s="94"/>
      <c r="BZ47" s="94"/>
      <c r="CA47" s="94"/>
      <c r="CB47" s="110"/>
      <c r="CC47" s="110"/>
      <c r="CD47" s="110" t="s">
        <v>18</v>
      </c>
      <c r="CE47" s="110"/>
      <c r="CF47" s="110"/>
      <c r="CG47" s="94"/>
      <c r="CH47" s="94"/>
      <c r="CI47" s="94"/>
      <c r="CJ47" s="95"/>
      <c r="CK47" s="68"/>
      <c r="CL47" s="68"/>
      <c r="CM47" s="68"/>
      <c r="CN47" s="68"/>
      <c r="CO47" s="68"/>
      <c r="CP47" s="98"/>
    </row>
    <row r="48" spans="1:94" x14ac:dyDescent="0.4">
      <c r="A48" s="128"/>
      <c r="B48" s="84"/>
      <c r="C48" s="106"/>
      <c r="D48" s="70"/>
      <c r="E48" s="70"/>
      <c r="F48" s="70"/>
      <c r="G48" s="108"/>
      <c r="H48" s="109"/>
      <c r="I48" s="109"/>
      <c r="J48" s="109"/>
      <c r="K48" s="12"/>
      <c r="L48" s="12"/>
      <c r="M48" s="12"/>
      <c r="N48" s="12"/>
      <c r="O48" s="12"/>
      <c r="P48" s="96"/>
      <c r="Q48" s="96"/>
      <c r="R48" s="96"/>
      <c r="S48" s="97"/>
      <c r="T48" s="80"/>
      <c r="U48" s="80"/>
      <c r="V48" s="80"/>
      <c r="W48" s="80"/>
      <c r="X48" s="80"/>
      <c r="Y48" s="150"/>
      <c r="Z48" s="153"/>
      <c r="AA48" s="76"/>
      <c r="AB48" s="76"/>
      <c r="AC48" s="154"/>
      <c r="AD48" s="73"/>
      <c r="AE48" s="74"/>
      <c r="AF48" s="74"/>
      <c r="AG48" s="74"/>
      <c r="AH48" s="76"/>
      <c r="AI48" s="76"/>
      <c r="AJ48" s="76"/>
      <c r="AK48" s="76"/>
      <c r="AL48" s="76"/>
      <c r="AM48" s="74"/>
      <c r="AN48" s="74"/>
      <c r="AO48" s="74"/>
      <c r="AP48" s="78"/>
      <c r="AQ48" s="159"/>
      <c r="AR48" s="160"/>
      <c r="AS48" s="166"/>
      <c r="AT48" s="159"/>
      <c r="AU48" s="160"/>
      <c r="AV48" s="161"/>
      <c r="AW48" s="70"/>
      <c r="AX48" s="70"/>
      <c r="AY48" s="70"/>
      <c r="AZ48" s="70"/>
      <c r="BA48" s="108"/>
      <c r="BB48" s="109"/>
      <c r="BC48" s="109"/>
      <c r="BD48" s="109"/>
      <c r="BE48" s="12"/>
      <c r="BF48" s="12"/>
      <c r="BG48" s="12"/>
      <c r="BH48" s="12"/>
      <c r="BI48" s="12"/>
      <c r="BJ48" s="96"/>
      <c r="BK48" s="96"/>
      <c r="BL48" s="96"/>
      <c r="BM48" s="97"/>
      <c r="BN48" s="70"/>
      <c r="BO48" s="70"/>
      <c r="BP48" s="70"/>
      <c r="BQ48" s="70"/>
      <c r="BR48" s="70"/>
      <c r="BS48" s="99"/>
      <c r="BT48" s="70"/>
      <c r="BU48" s="70"/>
      <c r="BV48" s="70"/>
      <c r="BW48" s="70"/>
      <c r="BX48" s="108"/>
      <c r="BY48" s="109"/>
      <c r="BZ48" s="109"/>
      <c r="CA48" s="109"/>
      <c r="CB48" s="12"/>
      <c r="CC48" s="12"/>
      <c r="CD48" s="12"/>
      <c r="CE48" s="12"/>
      <c r="CF48" s="12"/>
      <c r="CG48" s="96"/>
      <c r="CH48" s="96"/>
      <c r="CI48" s="96"/>
      <c r="CJ48" s="97"/>
      <c r="CK48" s="70"/>
      <c r="CL48" s="70"/>
      <c r="CM48" s="70"/>
      <c r="CN48" s="70"/>
      <c r="CO48" s="70"/>
      <c r="CP48" s="99"/>
    </row>
    <row r="49" spans="1:94" x14ac:dyDescent="0.4">
      <c r="A49" s="128"/>
      <c r="B49" s="84"/>
      <c r="C49" s="155">
        <v>0.43402777777777773</v>
      </c>
      <c r="D49" s="70"/>
      <c r="E49" s="70"/>
      <c r="F49" s="70"/>
      <c r="G49" s="108" t="s">
        <v>43</v>
      </c>
      <c r="H49" s="109"/>
      <c r="I49" s="109"/>
      <c r="J49" s="109"/>
      <c r="K49" s="12">
        <v>0</v>
      </c>
      <c r="L49" s="12"/>
      <c r="M49" s="12" t="s">
        <v>18</v>
      </c>
      <c r="N49" s="12">
        <v>5</v>
      </c>
      <c r="O49" s="12"/>
      <c r="P49" s="109" t="s">
        <v>44</v>
      </c>
      <c r="Q49" s="109"/>
      <c r="R49" s="109"/>
      <c r="S49" s="113"/>
      <c r="T49" s="80" t="str">
        <f>G47</f>
        <v>上杉</v>
      </c>
      <c r="U49" s="80"/>
      <c r="V49" s="80"/>
      <c r="W49" s="80" t="str">
        <f>P47</f>
        <v>シューレ</v>
      </c>
      <c r="X49" s="80"/>
      <c r="Y49" s="150"/>
      <c r="Z49" s="162">
        <v>0.41319444444444442</v>
      </c>
      <c r="AA49" s="102"/>
      <c r="AB49" s="102"/>
      <c r="AC49" s="121"/>
      <c r="AD49" s="101" t="s">
        <v>54</v>
      </c>
      <c r="AE49" s="96"/>
      <c r="AF49" s="96"/>
      <c r="AG49" s="96"/>
      <c r="AH49" s="102">
        <v>0</v>
      </c>
      <c r="AI49" s="102"/>
      <c r="AJ49" s="102" t="s">
        <v>18</v>
      </c>
      <c r="AK49" s="102">
        <v>7</v>
      </c>
      <c r="AL49" s="102"/>
      <c r="AM49" s="96" t="s">
        <v>53</v>
      </c>
      <c r="AN49" s="96"/>
      <c r="AO49" s="96"/>
      <c r="AP49" s="97"/>
      <c r="AQ49" s="156" t="str">
        <f>AD47</f>
        <v>ヴァレン</v>
      </c>
      <c r="AR49" s="157"/>
      <c r="AS49" s="168"/>
      <c r="AT49" s="156" t="str">
        <f>AM47</f>
        <v>中山</v>
      </c>
      <c r="AU49" s="157"/>
      <c r="AV49" s="158"/>
      <c r="AW49" s="70"/>
      <c r="AX49" s="70"/>
      <c r="AY49" s="70"/>
      <c r="AZ49" s="70"/>
      <c r="BA49" s="108"/>
      <c r="BB49" s="109"/>
      <c r="BC49" s="109"/>
      <c r="BD49" s="109"/>
      <c r="BE49" s="12"/>
      <c r="BF49" s="12"/>
      <c r="BG49" s="12" t="s">
        <v>18</v>
      </c>
      <c r="BH49" s="12"/>
      <c r="BI49" s="12"/>
      <c r="BJ49" s="109"/>
      <c r="BK49" s="109"/>
      <c r="BL49" s="109"/>
      <c r="BM49" s="113"/>
      <c r="BN49" s="70"/>
      <c r="BO49" s="70"/>
      <c r="BP49" s="70"/>
      <c r="BQ49" s="70"/>
      <c r="BR49" s="70"/>
      <c r="BS49" s="99"/>
      <c r="BT49" s="70"/>
      <c r="BU49" s="70"/>
      <c r="BV49" s="70"/>
      <c r="BW49" s="70"/>
      <c r="BX49" s="108"/>
      <c r="BY49" s="109"/>
      <c r="BZ49" s="109"/>
      <c r="CA49" s="109"/>
      <c r="CB49" s="12"/>
      <c r="CC49" s="12"/>
      <c r="CD49" s="12" t="s">
        <v>18</v>
      </c>
      <c r="CE49" s="12"/>
      <c r="CF49" s="12"/>
      <c r="CG49" s="109"/>
      <c r="CH49" s="109"/>
      <c r="CI49" s="109"/>
      <c r="CJ49" s="113"/>
      <c r="CK49" s="70"/>
      <c r="CL49" s="70"/>
      <c r="CM49" s="70"/>
      <c r="CN49" s="70"/>
      <c r="CO49" s="70"/>
      <c r="CP49" s="99"/>
    </row>
    <row r="50" spans="1:94" x14ac:dyDescent="0.4">
      <c r="A50" s="128"/>
      <c r="B50" s="84"/>
      <c r="C50" s="106"/>
      <c r="D50" s="70"/>
      <c r="E50" s="70"/>
      <c r="F50" s="70"/>
      <c r="G50" s="108"/>
      <c r="H50" s="109"/>
      <c r="I50" s="109"/>
      <c r="J50" s="109"/>
      <c r="K50" s="12"/>
      <c r="L50" s="12"/>
      <c r="M50" s="12"/>
      <c r="N50" s="12"/>
      <c r="O50" s="12"/>
      <c r="P50" s="109"/>
      <c r="Q50" s="109"/>
      <c r="R50" s="109"/>
      <c r="S50" s="113"/>
      <c r="T50" s="80"/>
      <c r="U50" s="80"/>
      <c r="V50" s="80"/>
      <c r="W50" s="80"/>
      <c r="X50" s="80"/>
      <c r="Y50" s="150"/>
      <c r="Z50" s="153"/>
      <c r="AA50" s="76"/>
      <c r="AB50" s="76"/>
      <c r="AC50" s="154"/>
      <c r="AD50" s="73"/>
      <c r="AE50" s="74"/>
      <c r="AF50" s="74"/>
      <c r="AG50" s="74"/>
      <c r="AH50" s="76"/>
      <c r="AI50" s="76"/>
      <c r="AJ50" s="76"/>
      <c r="AK50" s="76"/>
      <c r="AL50" s="76"/>
      <c r="AM50" s="74"/>
      <c r="AN50" s="74"/>
      <c r="AO50" s="74"/>
      <c r="AP50" s="78"/>
      <c r="AQ50" s="159"/>
      <c r="AR50" s="160"/>
      <c r="AS50" s="166"/>
      <c r="AT50" s="159"/>
      <c r="AU50" s="160"/>
      <c r="AV50" s="161"/>
      <c r="AW50" s="70"/>
      <c r="AX50" s="70"/>
      <c r="AY50" s="70"/>
      <c r="AZ50" s="70"/>
      <c r="BA50" s="108"/>
      <c r="BB50" s="109"/>
      <c r="BC50" s="109"/>
      <c r="BD50" s="109"/>
      <c r="BE50" s="12"/>
      <c r="BF50" s="12"/>
      <c r="BG50" s="12"/>
      <c r="BH50" s="12"/>
      <c r="BI50" s="12"/>
      <c r="BJ50" s="109"/>
      <c r="BK50" s="109"/>
      <c r="BL50" s="109"/>
      <c r="BM50" s="113"/>
      <c r="BN50" s="70"/>
      <c r="BO50" s="70"/>
      <c r="BP50" s="70"/>
      <c r="BQ50" s="70"/>
      <c r="BR50" s="70"/>
      <c r="BS50" s="99"/>
      <c r="BT50" s="70"/>
      <c r="BU50" s="70"/>
      <c r="BV50" s="70"/>
      <c r="BW50" s="70"/>
      <c r="BX50" s="108"/>
      <c r="BY50" s="109"/>
      <c r="BZ50" s="109"/>
      <c r="CA50" s="109"/>
      <c r="CB50" s="12"/>
      <c r="CC50" s="12"/>
      <c r="CD50" s="12"/>
      <c r="CE50" s="12"/>
      <c r="CF50" s="12"/>
      <c r="CG50" s="109"/>
      <c r="CH50" s="109"/>
      <c r="CI50" s="109"/>
      <c r="CJ50" s="113"/>
      <c r="CK50" s="70"/>
      <c r="CL50" s="70"/>
      <c r="CM50" s="70"/>
      <c r="CN50" s="70"/>
      <c r="CO50" s="70"/>
      <c r="CP50" s="99"/>
    </row>
    <row r="51" spans="1:94" x14ac:dyDescent="0.4">
      <c r="A51" s="128"/>
      <c r="B51" s="84"/>
      <c r="C51" s="155"/>
      <c r="D51" s="70"/>
      <c r="E51" s="70"/>
      <c r="F51" s="70"/>
      <c r="G51" s="108"/>
      <c r="H51" s="109"/>
      <c r="I51" s="109"/>
      <c r="J51" s="109"/>
      <c r="K51" s="12"/>
      <c r="L51" s="12"/>
      <c r="M51" s="12"/>
      <c r="N51" s="12"/>
      <c r="O51" s="12"/>
      <c r="P51" s="109"/>
      <c r="Q51" s="109"/>
      <c r="R51" s="109"/>
      <c r="S51" s="113"/>
      <c r="T51" s="80"/>
      <c r="U51" s="80"/>
      <c r="V51" s="80"/>
      <c r="W51" s="80"/>
      <c r="X51" s="80"/>
      <c r="Y51" s="150"/>
      <c r="Z51" s="162"/>
      <c r="AA51" s="102"/>
      <c r="AB51" s="102"/>
      <c r="AC51" s="121"/>
      <c r="AD51" s="101"/>
      <c r="AE51" s="96"/>
      <c r="AF51" s="96"/>
      <c r="AG51" s="96"/>
      <c r="AH51" s="102"/>
      <c r="AI51" s="102"/>
      <c r="AJ51" s="102"/>
      <c r="AK51" s="102"/>
      <c r="AL51" s="102"/>
      <c r="AM51" s="96"/>
      <c r="AN51" s="96"/>
      <c r="AO51" s="96"/>
      <c r="AP51" s="97"/>
      <c r="AQ51" s="156"/>
      <c r="AR51" s="157"/>
      <c r="AS51" s="168"/>
      <c r="AT51" s="156"/>
      <c r="AU51" s="157"/>
      <c r="AV51" s="158"/>
      <c r="AW51" s="70"/>
      <c r="AX51" s="70"/>
      <c r="AY51" s="70"/>
      <c r="AZ51" s="70"/>
      <c r="BA51" s="108"/>
      <c r="BB51" s="109"/>
      <c r="BC51" s="109"/>
      <c r="BD51" s="109"/>
      <c r="BE51" s="12"/>
      <c r="BF51" s="12"/>
      <c r="BG51" s="12" t="s">
        <v>18</v>
      </c>
      <c r="BH51" s="12"/>
      <c r="BI51" s="12"/>
      <c r="BJ51" s="109"/>
      <c r="BK51" s="109"/>
      <c r="BL51" s="109"/>
      <c r="BM51" s="113"/>
      <c r="BN51" s="70"/>
      <c r="BO51" s="70"/>
      <c r="BP51" s="70"/>
      <c r="BQ51" s="70"/>
      <c r="BR51" s="70"/>
      <c r="BS51" s="99"/>
      <c r="BT51" s="70"/>
      <c r="BU51" s="70"/>
      <c r="BV51" s="70"/>
      <c r="BW51" s="70"/>
      <c r="BX51" s="108"/>
      <c r="BY51" s="109"/>
      <c r="BZ51" s="109"/>
      <c r="CA51" s="109"/>
      <c r="CB51" s="12"/>
      <c r="CC51" s="12"/>
      <c r="CD51" s="12" t="s">
        <v>18</v>
      </c>
      <c r="CE51" s="12"/>
      <c r="CF51" s="12"/>
      <c r="CG51" s="109"/>
      <c r="CH51" s="109"/>
      <c r="CI51" s="109"/>
      <c r="CJ51" s="113"/>
      <c r="CK51" s="70"/>
      <c r="CL51" s="70"/>
      <c r="CM51" s="70"/>
      <c r="CN51" s="70"/>
      <c r="CO51" s="70"/>
      <c r="CP51" s="99"/>
    </row>
    <row r="52" spans="1:94" x14ac:dyDescent="0.4">
      <c r="A52" s="128"/>
      <c r="B52" s="84"/>
      <c r="C52" s="106"/>
      <c r="D52" s="70"/>
      <c r="E52" s="70"/>
      <c r="F52" s="70"/>
      <c r="G52" s="108"/>
      <c r="H52" s="109"/>
      <c r="I52" s="109"/>
      <c r="J52" s="109"/>
      <c r="K52" s="12"/>
      <c r="L52" s="12"/>
      <c r="M52" s="12"/>
      <c r="N52" s="12"/>
      <c r="O52" s="12"/>
      <c r="P52" s="109"/>
      <c r="Q52" s="109"/>
      <c r="R52" s="109"/>
      <c r="S52" s="113"/>
      <c r="T52" s="80"/>
      <c r="U52" s="80"/>
      <c r="V52" s="80"/>
      <c r="W52" s="80"/>
      <c r="X52" s="80"/>
      <c r="Y52" s="150"/>
      <c r="Z52" s="153"/>
      <c r="AA52" s="76"/>
      <c r="AB52" s="76"/>
      <c r="AC52" s="154"/>
      <c r="AD52" s="73"/>
      <c r="AE52" s="74"/>
      <c r="AF52" s="74"/>
      <c r="AG52" s="74"/>
      <c r="AH52" s="76"/>
      <c r="AI52" s="76"/>
      <c r="AJ52" s="76"/>
      <c r="AK52" s="76"/>
      <c r="AL52" s="76"/>
      <c r="AM52" s="74"/>
      <c r="AN52" s="74"/>
      <c r="AO52" s="74"/>
      <c r="AP52" s="78"/>
      <c r="AQ52" s="159"/>
      <c r="AR52" s="160"/>
      <c r="AS52" s="166"/>
      <c r="AT52" s="159"/>
      <c r="AU52" s="160"/>
      <c r="AV52" s="161"/>
      <c r="AW52" s="70"/>
      <c r="AX52" s="70"/>
      <c r="AY52" s="70"/>
      <c r="AZ52" s="70"/>
      <c r="BA52" s="108"/>
      <c r="BB52" s="109"/>
      <c r="BC52" s="109"/>
      <c r="BD52" s="109"/>
      <c r="BE52" s="12"/>
      <c r="BF52" s="12"/>
      <c r="BG52" s="12"/>
      <c r="BH52" s="12"/>
      <c r="BI52" s="12"/>
      <c r="BJ52" s="109"/>
      <c r="BK52" s="109"/>
      <c r="BL52" s="109"/>
      <c r="BM52" s="113"/>
      <c r="BN52" s="70"/>
      <c r="BO52" s="70"/>
      <c r="BP52" s="70"/>
      <c r="BQ52" s="70"/>
      <c r="BR52" s="70"/>
      <c r="BS52" s="99"/>
      <c r="BT52" s="70"/>
      <c r="BU52" s="70"/>
      <c r="BV52" s="70"/>
      <c r="BW52" s="70"/>
      <c r="BX52" s="108"/>
      <c r="BY52" s="109"/>
      <c r="BZ52" s="109"/>
      <c r="CA52" s="109"/>
      <c r="CB52" s="12"/>
      <c r="CC52" s="12"/>
      <c r="CD52" s="12"/>
      <c r="CE52" s="12"/>
      <c r="CF52" s="12"/>
      <c r="CG52" s="109"/>
      <c r="CH52" s="109"/>
      <c r="CI52" s="109"/>
      <c r="CJ52" s="113"/>
      <c r="CK52" s="70"/>
      <c r="CL52" s="70"/>
      <c r="CM52" s="70"/>
      <c r="CN52" s="70"/>
      <c r="CO52" s="70"/>
      <c r="CP52" s="99"/>
    </row>
    <row r="53" spans="1:94" x14ac:dyDescent="0.4">
      <c r="A53" s="128"/>
      <c r="B53" s="84"/>
      <c r="C53" s="155">
        <v>0.51041666666666663</v>
      </c>
      <c r="D53" s="70"/>
      <c r="E53" s="70"/>
      <c r="F53" s="70"/>
      <c r="G53" s="108" t="s">
        <v>38</v>
      </c>
      <c r="H53" s="109"/>
      <c r="I53" s="109"/>
      <c r="J53" s="109"/>
      <c r="K53" s="12">
        <v>9</v>
      </c>
      <c r="L53" s="12"/>
      <c r="M53" s="12" t="s">
        <v>18</v>
      </c>
      <c r="N53" s="12">
        <v>0</v>
      </c>
      <c r="O53" s="12"/>
      <c r="P53" s="109" t="s">
        <v>43</v>
      </c>
      <c r="Q53" s="109"/>
      <c r="R53" s="109"/>
      <c r="S53" s="113"/>
      <c r="T53" s="80" t="str">
        <f>G55</f>
        <v>シューレ</v>
      </c>
      <c r="U53" s="80"/>
      <c r="V53" s="80"/>
      <c r="W53" s="80" t="str">
        <f>P55</f>
        <v>大沢・吉成</v>
      </c>
      <c r="X53" s="80"/>
      <c r="Y53" s="150"/>
      <c r="Z53" s="162"/>
      <c r="AA53" s="102"/>
      <c r="AB53" s="102"/>
      <c r="AC53" s="121"/>
      <c r="AD53" s="101"/>
      <c r="AE53" s="96"/>
      <c r="AF53" s="96"/>
      <c r="AG53" s="96"/>
      <c r="AH53" s="102"/>
      <c r="AI53" s="102"/>
      <c r="AJ53" s="102"/>
      <c r="AK53" s="102"/>
      <c r="AL53" s="102"/>
      <c r="AM53" s="96"/>
      <c r="AN53" s="96"/>
      <c r="AO53" s="96"/>
      <c r="AP53" s="97"/>
      <c r="AQ53" s="156"/>
      <c r="AR53" s="157"/>
      <c r="AS53" s="168"/>
      <c r="AT53" s="156"/>
      <c r="AU53" s="157"/>
      <c r="AV53" s="158"/>
      <c r="AW53" s="70"/>
      <c r="AX53" s="70"/>
      <c r="AY53" s="70"/>
      <c r="AZ53" s="70"/>
      <c r="BA53" s="108"/>
      <c r="BB53" s="109"/>
      <c r="BC53" s="109"/>
      <c r="BD53" s="109"/>
      <c r="BE53" s="12"/>
      <c r="BF53" s="12"/>
      <c r="BG53" s="12" t="s">
        <v>18</v>
      </c>
      <c r="BH53" s="12"/>
      <c r="BI53" s="12"/>
      <c r="BJ53" s="109"/>
      <c r="BK53" s="109"/>
      <c r="BL53" s="109"/>
      <c r="BM53" s="113"/>
      <c r="BN53" s="70"/>
      <c r="BO53" s="70"/>
      <c r="BP53" s="70"/>
      <c r="BQ53" s="70"/>
      <c r="BR53" s="70"/>
      <c r="BS53" s="99"/>
      <c r="BT53" s="70"/>
      <c r="BU53" s="70"/>
      <c r="BV53" s="70"/>
      <c r="BW53" s="70"/>
      <c r="BX53" s="108"/>
      <c r="BY53" s="109"/>
      <c r="BZ53" s="109"/>
      <c r="CA53" s="109"/>
      <c r="CB53" s="12"/>
      <c r="CC53" s="12"/>
      <c r="CD53" s="12" t="s">
        <v>18</v>
      </c>
      <c r="CE53" s="12"/>
      <c r="CF53" s="12"/>
      <c r="CG53" s="109"/>
      <c r="CH53" s="109"/>
      <c r="CI53" s="109"/>
      <c r="CJ53" s="113"/>
      <c r="CK53" s="70"/>
      <c r="CL53" s="70"/>
      <c r="CM53" s="70"/>
      <c r="CN53" s="70"/>
      <c r="CO53" s="70"/>
      <c r="CP53" s="99"/>
    </row>
    <row r="54" spans="1:94" x14ac:dyDescent="0.4">
      <c r="A54" s="128"/>
      <c r="B54" s="84"/>
      <c r="C54" s="106"/>
      <c r="D54" s="70"/>
      <c r="E54" s="70"/>
      <c r="F54" s="70"/>
      <c r="G54" s="108"/>
      <c r="H54" s="109"/>
      <c r="I54" s="109"/>
      <c r="J54" s="109"/>
      <c r="K54" s="12"/>
      <c r="L54" s="12"/>
      <c r="M54" s="12"/>
      <c r="N54" s="12"/>
      <c r="O54" s="12"/>
      <c r="P54" s="109"/>
      <c r="Q54" s="109"/>
      <c r="R54" s="109"/>
      <c r="S54" s="113"/>
      <c r="T54" s="80"/>
      <c r="U54" s="80"/>
      <c r="V54" s="80"/>
      <c r="W54" s="80"/>
      <c r="X54" s="80"/>
      <c r="Y54" s="150"/>
      <c r="Z54" s="153"/>
      <c r="AA54" s="76"/>
      <c r="AB54" s="76"/>
      <c r="AC54" s="154"/>
      <c r="AD54" s="73"/>
      <c r="AE54" s="74"/>
      <c r="AF54" s="74"/>
      <c r="AG54" s="74"/>
      <c r="AH54" s="76"/>
      <c r="AI54" s="76"/>
      <c r="AJ54" s="76"/>
      <c r="AK54" s="76"/>
      <c r="AL54" s="76"/>
      <c r="AM54" s="74"/>
      <c r="AN54" s="74"/>
      <c r="AO54" s="74"/>
      <c r="AP54" s="78"/>
      <c r="AQ54" s="159"/>
      <c r="AR54" s="160"/>
      <c r="AS54" s="166"/>
      <c r="AT54" s="159"/>
      <c r="AU54" s="160"/>
      <c r="AV54" s="161"/>
      <c r="AW54" s="70"/>
      <c r="AX54" s="70"/>
      <c r="AY54" s="70"/>
      <c r="AZ54" s="70"/>
      <c r="BA54" s="108"/>
      <c r="BB54" s="109"/>
      <c r="BC54" s="109"/>
      <c r="BD54" s="109"/>
      <c r="BE54" s="12"/>
      <c r="BF54" s="12"/>
      <c r="BG54" s="12"/>
      <c r="BH54" s="12"/>
      <c r="BI54" s="12"/>
      <c r="BJ54" s="109"/>
      <c r="BK54" s="109"/>
      <c r="BL54" s="109"/>
      <c r="BM54" s="113"/>
      <c r="BN54" s="70"/>
      <c r="BO54" s="70"/>
      <c r="BP54" s="70"/>
      <c r="BQ54" s="70"/>
      <c r="BR54" s="70"/>
      <c r="BS54" s="99"/>
      <c r="BT54" s="70"/>
      <c r="BU54" s="70"/>
      <c r="BV54" s="70"/>
      <c r="BW54" s="70"/>
      <c r="BX54" s="108"/>
      <c r="BY54" s="109"/>
      <c r="BZ54" s="109"/>
      <c r="CA54" s="109"/>
      <c r="CB54" s="12"/>
      <c r="CC54" s="12"/>
      <c r="CD54" s="12"/>
      <c r="CE54" s="12"/>
      <c r="CF54" s="12"/>
      <c r="CG54" s="109"/>
      <c r="CH54" s="109"/>
      <c r="CI54" s="109"/>
      <c r="CJ54" s="113"/>
      <c r="CK54" s="70"/>
      <c r="CL54" s="70"/>
      <c r="CM54" s="70"/>
      <c r="CN54" s="70"/>
      <c r="CO54" s="70"/>
      <c r="CP54" s="99"/>
    </row>
    <row r="55" spans="1:94" x14ac:dyDescent="0.4">
      <c r="A55" s="128"/>
      <c r="B55" s="84"/>
      <c r="C55" s="155">
        <v>0.54861111111111105</v>
      </c>
      <c r="D55" s="70"/>
      <c r="E55" s="70"/>
      <c r="F55" s="70"/>
      <c r="G55" s="108" t="s">
        <v>39</v>
      </c>
      <c r="H55" s="109"/>
      <c r="I55" s="109"/>
      <c r="J55" s="109"/>
      <c r="K55" s="12">
        <v>1</v>
      </c>
      <c r="L55" s="12"/>
      <c r="M55" s="12" t="s">
        <v>18</v>
      </c>
      <c r="N55" s="12">
        <v>4</v>
      </c>
      <c r="O55" s="12"/>
      <c r="P55" s="109" t="s">
        <v>44</v>
      </c>
      <c r="Q55" s="109"/>
      <c r="R55" s="109"/>
      <c r="S55" s="113"/>
      <c r="T55" s="80" t="str">
        <f>P53</f>
        <v>小松島・附属</v>
      </c>
      <c r="U55" s="80"/>
      <c r="V55" s="80"/>
      <c r="W55" s="80" t="str">
        <f>G53</f>
        <v>上杉</v>
      </c>
      <c r="X55" s="80"/>
      <c r="Y55" s="150"/>
      <c r="Z55" s="162"/>
      <c r="AA55" s="102"/>
      <c r="AB55" s="102"/>
      <c r="AC55" s="121"/>
      <c r="AD55" s="101"/>
      <c r="AE55" s="96"/>
      <c r="AF55" s="96"/>
      <c r="AG55" s="96"/>
      <c r="AH55" s="102"/>
      <c r="AI55" s="102"/>
      <c r="AJ55" s="102"/>
      <c r="AK55" s="102"/>
      <c r="AL55" s="102"/>
      <c r="AM55" s="96"/>
      <c r="AN55" s="96"/>
      <c r="AO55" s="96"/>
      <c r="AP55" s="97"/>
      <c r="AQ55" s="156"/>
      <c r="AR55" s="157"/>
      <c r="AS55" s="168"/>
      <c r="AT55" s="156"/>
      <c r="AU55" s="157"/>
      <c r="AV55" s="158"/>
      <c r="AW55" s="70"/>
      <c r="AX55" s="70"/>
      <c r="AY55" s="70"/>
      <c r="AZ55" s="70"/>
      <c r="BA55" s="108"/>
      <c r="BB55" s="109"/>
      <c r="BC55" s="109"/>
      <c r="BD55" s="109"/>
      <c r="BE55" s="12"/>
      <c r="BF55" s="12"/>
      <c r="BG55" s="12" t="s">
        <v>18</v>
      </c>
      <c r="BH55" s="12"/>
      <c r="BI55" s="12"/>
      <c r="BJ55" s="109"/>
      <c r="BK55" s="109"/>
      <c r="BL55" s="109"/>
      <c r="BM55" s="113"/>
      <c r="BN55" s="70"/>
      <c r="BO55" s="70"/>
      <c r="BP55" s="70"/>
      <c r="BQ55" s="70"/>
      <c r="BR55" s="70"/>
      <c r="BS55" s="99"/>
      <c r="BT55" s="70"/>
      <c r="BU55" s="70"/>
      <c r="BV55" s="70"/>
      <c r="BW55" s="70"/>
      <c r="BX55" s="108"/>
      <c r="BY55" s="109"/>
      <c r="BZ55" s="109"/>
      <c r="CA55" s="109"/>
      <c r="CB55" s="12"/>
      <c r="CC55" s="12"/>
      <c r="CD55" s="12" t="s">
        <v>18</v>
      </c>
      <c r="CE55" s="12"/>
      <c r="CF55" s="12"/>
      <c r="CG55" s="109"/>
      <c r="CH55" s="109"/>
      <c r="CI55" s="109"/>
      <c r="CJ55" s="113"/>
      <c r="CK55" s="70"/>
      <c r="CL55" s="70"/>
      <c r="CM55" s="70"/>
      <c r="CN55" s="70"/>
      <c r="CO55" s="70"/>
      <c r="CP55" s="99"/>
    </row>
    <row r="56" spans="1:94" x14ac:dyDescent="0.4">
      <c r="A56" s="128"/>
      <c r="B56" s="84"/>
      <c r="C56" s="106"/>
      <c r="D56" s="70"/>
      <c r="E56" s="70"/>
      <c r="F56" s="70"/>
      <c r="G56" s="108"/>
      <c r="H56" s="109"/>
      <c r="I56" s="109"/>
      <c r="J56" s="109"/>
      <c r="K56" s="12"/>
      <c r="L56" s="12"/>
      <c r="M56" s="12"/>
      <c r="N56" s="12"/>
      <c r="O56" s="12"/>
      <c r="P56" s="109"/>
      <c r="Q56" s="109"/>
      <c r="R56" s="109"/>
      <c r="S56" s="113"/>
      <c r="T56" s="80"/>
      <c r="U56" s="80"/>
      <c r="V56" s="80"/>
      <c r="W56" s="80"/>
      <c r="X56" s="80"/>
      <c r="Y56" s="150"/>
      <c r="Z56" s="153"/>
      <c r="AA56" s="76"/>
      <c r="AB56" s="76"/>
      <c r="AC56" s="154"/>
      <c r="AD56" s="73"/>
      <c r="AE56" s="74"/>
      <c r="AF56" s="74"/>
      <c r="AG56" s="74"/>
      <c r="AH56" s="76"/>
      <c r="AI56" s="76"/>
      <c r="AJ56" s="76"/>
      <c r="AK56" s="76"/>
      <c r="AL56" s="76"/>
      <c r="AM56" s="74"/>
      <c r="AN56" s="74"/>
      <c r="AO56" s="74"/>
      <c r="AP56" s="78"/>
      <c r="AQ56" s="159"/>
      <c r="AR56" s="160"/>
      <c r="AS56" s="166"/>
      <c r="AT56" s="159"/>
      <c r="AU56" s="160"/>
      <c r="AV56" s="161"/>
      <c r="AW56" s="70"/>
      <c r="AX56" s="70"/>
      <c r="AY56" s="70"/>
      <c r="AZ56" s="70"/>
      <c r="BA56" s="108"/>
      <c r="BB56" s="109"/>
      <c r="BC56" s="109"/>
      <c r="BD56" s="109"/>
      <c r="BE56" s="12"/>
      <c r="BF56" s="12"/>
      <c r="BG56" s="12"/>
      <c r="BH56" s="12"/>
      <c r="BI56" s="12"/>
      <c r="BJ56" s="109"/>
      <c r="BK56" s="109"/>
      <c r="BL56" s="109"/>
      <c r="BM56" s="113"/>
      <c r="BN56" s="70"/>
      <c r="BO56" s="70"/>
      <c r="BP56" s="70"/>
      <c r="BQ56" s="70"/>
      <c r="BR56" s="70"/>
      <c r="BS56" s="99"/>
      <c r="BT56" s="70"/>
      <c r="BU56" s="70"/>
      <c r="BV56" s="70"/>
      <c r="BW56" s="70"/>
      <c r="BX56" s="108"/>
      <c r="BY56" s="109"/>
      <c r="BZ56" s="109"/>
      <c r="CA56" s="109"/>
      <c r="CB56" s="12"/>
      <c r="CC56" s="12"/>
      <c r="CD56" s="12"/>
      <c r="CE56" s="12"/>
      <c r="CF56" s="12"/>
      <c r="CG56" s="109"/>
      <c r="CH56" s="109"/>
      <c r="CI56" s="109"/>
      <c r="CJ56" s="113"/>
      <c r="CK56" s="70"/>
      <c r="CL56" s="70"/>
      <c r="CM56" s="70"/>
      <c r="CN56" s="70"/>
      <c r="CO56" s="70"/>
      <c r="CP56" s="99"/>
    </row>
    <row r="57" spans="1:94" x14ac:dyDescent="0.4">
      <c r="A57" s="128"/>
      <c r="B57" s="84"/>
      <c r="C57" s="155"/>
      <c r="D57" s="70"/>
      <c r="E57" s="70"/>
      <c r="F57" s="70"/>
      <c r="G57" s="108"/>
      <c r="H57" s="109"/>
      <c r="I57" s="109"/>
      <c r="J57" s="109"/>
      <c r="K57" s="12"/>
      <c r="L57" s="12"/>
      <c r="M57" s="12"/>
      <c r="N57" s="12"/>
      <c r="O57" s="12"/>
      <c r="P57" s="109"/>
      <c r="Q57" s="109"/>
      <c r="R57" s="109"/>
      <c r="S57" s="113"/>
      <c r="T57" s="80"/>
      <c r="U57" s="80"/>
      <c r="V57" s="80"/>
      <c r="W57" s="80"/>
      <c r="X57" s="80"/>
      <c r="Y57" s="150"/>
      <c r="Z57" s="162"/>
      <c r="AA57" s="102"/>
      <c r="AB57" s="102"/>
      <c r="AC57" s="121"/>
      <c r="AD57" s="101"/>
      <c r="AE57" s="96"/>
      <c r="AF57" s="96"/>
      <c r="AG57" s="96"/>
      <c r="AH57" s="102"/>
      <c r="AI57" s="102"/>
      <c r="AJ57" s="102"/>
      <c r="AK57" s="102"/>
      <c r="AL57" s="102"/>
      <c r="AM57" s="96"/>
      <c r="AN57" s="96"/>
      <c r="AO57" s="96"/>
      <c r="AP57" s="97"/>
      <c r="AQ57" s="156"/>
      <c r="AR57" s="157"/>
      <c r="AS57" s="168"/>
      <c r="AT57" s="156"/>
      <c r="AU57" s="157"/>
      <c r="AV57" s="158"/>
      <c r="AW57" s="70"/>
      <c r="AX57" s="70"/>
      <c r="AY57" s="70"/>
      <c r="AZ57" s="70"/>
      <c r="BA57" s="108"/>
      <c r="BB57" s="109"/>
      <c r="BC57" s="109"/>
      <c r="BD57" s="109"/>
      <c r="BE57" s="12"/>
      <c r="BF57" s="12"/>
      <c r="BG57" s="12" t="s">
        <v>18</v>
      </c>
      <c r="BH57" s="12"/>
      <c r="BI57" s="12"/>
      <c r="BJ57" s="109"/>
      <c r="BK57" s="109"/>
      <c r="BL57" s="109"/>
      <c r="BM57" s="113"/>
      <c r="BN57" s="70"/>
      <c r="BO57" s="70"/>
      <c r="BP57" s="70"/>
      <c r="BQ57" s="70"/>
      <c r="BR57" s="70"/>
      <c r="BS57" s="99"/>
      <c r="BT57" s="70"/>
      <c r="BU57" s="70"/>
      <c r="BV57" s="70"/>
      <c r="BW57" s="70"/>
      <c r="BX57" s="108"/>
      <c r="BY57" s="109"/>
      <c r="BZ57" s="109"/>
      <c r="CA57" s="109"/>
      <c r="CB57" s="12"/>
      <c r="CC57" s="12"/>
      <c r="CD57" s="12" t="s">
        <v>18</v>
      </c>
      <c r="CE57" s="12"/>
      <c r="CF57" s="12"/>
      <c r="CG57" s="109"/>
      <c r="CH57" s="109"/>
      <c r="CI57" s="109"/>
      <c r="CJ57" s="113"/>
      <c r="CK57" s="70"/>
      <c r="CL57" s="70"/>
      <c r="CM57" s="70"/>
      <c r="CN57" s="70"/>
      <c r="CO57" s="70"/>
      <c r="CP57" s="99"/>
    </row>
    <row r="58" spans="1:94" x14ac:dyDescent="0.4">
      <c r="A58" s="128"/>
      <c r="B58" s="84"/>
      <c r="C58" s="106"/>
      <c r="D58" s="70"/>
      <c r="E58" s="70"/>
      <c r="F58" s="70"/>
      <c r="G58" s="108"/>
      <c r="H58" s="109"/>
      <c r="I58" s="109"/>
      <c r="J58" s="109"/>
      <c r="K58" s="12"/>
      <c r="L58" s="12"/>
      <c r="M58" s="12"/>
      <c r="N58" s="12"/>
      <c r="O58" s="12"/>
      <c r="P58" s="109"/>
      <c r="Q58" s="109"/>
      <c r="R58" s="109"/>
      <c r="S58" s="113"/>
      <c r="T58" s="80"/>
      <c r="U58" s="80"/>
      <c r="V58" s="80"/>
      <c r="W58" s="80"/>
      <c r="X58" s="80"/>
      <c r="Y58" s="150"/>
      <c r="Z58" s="153"/>
      <c r="AA58" s="76"/>
      <c r="AB58" s="76"/>
      <c r="AC58" s="154"/>
      <c r="AD58" s="73"/>
      <c r="AE58" s="74"/>
      <c r="AF58" s="74"/>
      <c r="AG58" s="74"/>
      <c r="AH58" s="76"/>
      <c r="AI58" s="76"/>
      <c r="AJ58" s="76"/>
      <c r="AK58" s="76"/>
      <c r="AL58" s="76"/>
      <c r="AM58" s="74"/>
      <c r="AN58" s="74"/>
      <c r="AO58" s="74"/>
      <c r="AP58" s="78"/>
      <c r="AQ58" s="159"/>
      <c r="AR58" s="160"/>
      <c r="AS58" s="166"/>
      <c r="AT58" s="159"/>
      <c r="AU58" s="160"/>
      <c r="AV58" s="161"/>
      <c r="AW58" s="70"/>
      <c r="AX58" s="70"/>
      <c r="AY58" s="70"/>
      <c r="AZ58" s="70"/>
      <c r="BA58" s="108"/>
      <c r="BB58" s="109"/>
      <c r="BC58" s="109"/>
      <c r="BD58" s="109"/>
      <c r="BE58" s="12"/>
      <c r="BF58" s="12"/>
      <c r="BG58" s="12"/>
      <c r="BH58" s="12"/>
      <c r="BI58" s="12"/>
      <c r="BJ58" s="109"/>
      <c r="BK58" s="109"/>
      <c r="BL58" s="109"/>
      <c r="BM58" s="113"/>
      <c r="BN58" s="70"/>
      <c r="BO58" s="70"/>
      <c r="BP58" s="70"/>
      <c r="BQ58" s="70"/>
      <c r="BR58" s="70"/>
      <c r="BS58" s="99"/>
      <c r="BT58" s="70"/>
      <c r="BU58" s="70"/>
      <c r="BV58" s="70"/>
      <c r="BW58" s="70"/>
      <c r="BX58" s="108"/>
      <c r="BY58" s="109"/>
      <c r="BZ58" s="109"/>
      <c r="CA58" s="109"/>
      <c r="CB58" s="12"/>
      <c r="CC58" s="12"/>
      <c r="CD58" s="12"/>
      <c r="CE58" s="12"/>
      <c r="CF58" s="12"/>
      <c r="CG58" s="109"/>
      <c r="CH58" s="109"/>
      <c r="CI58" s="109"/>
      <c r="CJ58" s="113"/>
      <c r="CK58" s="70"/>
      <c r="CL58" s="70"/>
      <c r="CM58" s="70"/>
      <c r="CN58" s="70"/>
      <c r="CO58" s="70"/>
      <c r="CP58" s="99"/>
    </row>
    <row r="59" spans="1:94" x14ac:dyDescent="0.4">
      <c r="A59" s="128"/>
      <c r="B59" s="84"/>
      <c r="C59" s="155"/>
      <c r="D59" s="70"/>
      <c r="E59" s="70"/>
      <c r="F59" s="70"/>
      <c r="G59" s="108"/>
      <c r="H59" s="109"/>
      <c r="I59" s="109"/>
      <c r="J59" s="109"/>
      <c r="K59" s="12"/>
      <c r="L59" s="12"/>
      <c r="M59" s="12"/>
      <c r="N59" s="12"/>
      <c r="O59" s="12"/>
      <c r="P59" s="109"/>
      <c r="Q59" s="109"/>
      <c r="R59" s="109"/>
      <c r="S59" s="113"/>
      <c r="T59" s="80"/>
      <c r="U59" s="80"/>
      <c r="V59" s="80"/>
      <c r="W59" s="80"/>
      <c r="X59" s="80"/>
      <c r="Y59" s="150"/>
      <c r="Z59" s="162"/>
      <c r="AA59" s="102"/>
      <c r="AB59" s="102"/>
      <c r="AC59" s="121"/>
      <c r="AD59" s="101"/>
      <c r="AE59" s="96"/>
      <c r="AF59" s="96"/>
      <c r="AG59" s="96"/>
      <c r="AH59" s="102"/>
      <c r="AI59" s="102"/>
      <c r="AJ59" s="102"/>
      <c r="AK59" s="102"/>
      <c r="AL59" s="102"/>
      <c r="AM59" s="96"/>
      <c r="AN59" s="96"/>
      <c r="AO59" s="96"/>
      <c r="AP59" s="97"/>
      <c r="AQ59" s="156"/>
      <c r="AR59" s="157"/>
      <c r="AS59" s="168"/>
      <c r="AT59" s="156"/>
      <c r="AU59" s="157"/>
      <c r="AV59" s="158"/>
      <c r="AW59" s="70"/>
      <c r="AX59" s="70"/>
      <c r="AY59" s="70"/>
      <c r="AZ59" s="70"/>
      <c r="BA59" s="108"/>
      <c r="BB59" s="109"/>
      <c r="BC59" s="109"/>
      <c r="BD59" s="109"/>
      <c r="BE59" s="12"/>
      <c r="BF59" s="12"/>
      <c r="BG59" s="12" t="s">
        <v>18</v>
      </c>
      <c r="BH59" s="12"/>
      <c r="BI59" s="12"/>
      <c r="BJ59" s="109"/>
      <c r="BK59" s="109"/>
      <c r="BL59" s="109"/>
      <c r="BM59" s="113"/>
      <c r="BN59" s="70"/>
      <c r="BO59" s="70"/>
      <c r="BP59" s="70"/>
      <c r="BQ59" s="70"/>
      <c r="BR59" s="70"/>
      <c r="BS59" s="99"/>
      <c r="BT59" s="70"/>
      <c r="BU59" s="70"/>
      <c r="BV59" s="70"/>
      <c r="BW59" s="70"/>
      <c r="BX59" s="108"/>
      <c r="BY59" s="109"/>
      <c r="BZ59" s="109"/>
      <c r="CA59" s="109"/>
      <c r="CB59" s="12"/>
      <c r="CC59" s="12"/>
      <c r="CD59" s="12" t="s">
        <v>18</v>
      </c>
      <c r="CE59" s="12"/>
      <c r="CF59" s="12"/>
      <c r="CG59" s="109"/>
      <c r="CH59" s="109"/>
      <c r="CI59" s="109"/>
      <c r="CJ59" s="113"/>
      <c r="CK59" s="70"/>
      <c r="CL59" s="70"/>
      <c r="CM59" s="70"/>
      <c r="CN59" s="70"/>
      <c r="CO59" s="70"/>
      <c r="CP59" s="99"/>
    </row>
    <row r="60" spans="1:94" x14ac:dyDescent="0.4">
      <c r="A60" s="128"/>
      <c r="B60" s="84"/>
      <c r="C60" s="106"/>
      <c r="D60" s="70"/>
      <c r="E60" s="70"/>
      <c r="F60" s="70"/>
      <c r="G60" s="108"/>
      <c r="H60" s="109"/>
      <c r="I60" s="109"/>
      <c r="J60" s="109"/>
      <c r="K60" s="12"/>
      <c r="L60" s="12"/>
      <c r="M60" s="12"/>
      <c r="N60" s="12"/>
      <c r="O60" s="12"/>
      <c r="P60" s="109"/>
      <c r="Q60" s="109"/>
      <c r="R60" s="109"/>
      <c r="S60" s="113"/>
      <c r="T60" s="80"/>
      <c r="U60" s="80"/>
      <c r="V60" s="80"/>
      <c r="W60" s="80"/>
      <c r="X60" s="80"/>
      <c r="Y60" s="150"/>
      <c r="Z60" s="153"/>
      <c r="AA60" s="76"/>
      <c r="AB60" s="76"/>
      <c r="AC60" s="154"/>
      <c r="AD60" s="73"/>
      <c r="AE60" s="74"/>
      <c r="AF60" s="74"/>
      <c r="AG60" s="74"/>
      <c r="AH60" s="76"/>
      <c r="AI60" s="76"/>
      <c r="AJ60" s="76"/>
      <c r="AK60" s="76"/>
      <c r="AL60" s="76"/>
      <c r="AM60" s="74"/>
      <c r="AN60" s="74"/>
      <c r="AO60" s="74"/>
      <c r="AP60" s="78"/>
      <c r="AQ60" s="159"/>
      <c r="AR60" s="160"/>
      <c r="AS60" s="166"/>
      <c r="AT60" s="159"/>
      <c r="AU60" s="160"/>
      <c r="AV60" s="161"/>
      <c r="AW60" s="70"/>
      <c r="AX60" s="70"/>
      <c r="AY60" s="70"/>
      <c r="AZ60" s="70"/>
      <c r="BA60" s="108"/>
      <c r="BB60" s="109"/>
      <c r="BC60" s="109"/>
      <c r="BD60" s="109"/>
      <c r="BE60" s="12"/>
      <c r="BF60" s="12"/>
      <c r="BG60" s="12"/>
      <c r="BH60" s="12"/>
      <c r="BI60" s="12"/>
      <c r="BJ60" s="109"/>
      <c r="BK60" s="109"/>
      <c r="BL60" s="109"/>
      <c r="BM60" s="113"/>
      <c r="BN60" s="70"/>
      <c r="BO60" s="70"/>
      <c r="BP60" s="70"/>
      <c r="BQ60" s="70"/>
      <c r="BR60" s="70"/>
      <c r="BS60" s="99"/>
      <c r="BT60" s="70"/>
      <c r="BU60" s="70"/>
      <c r="BV60" s="70"/>
      <c r="BW60" s="70"/>
      <c r="BX60" s="108"/>
      <c r="BY60" s="109"/>
      <c r="BZ60" s="109"/>
      <c r="CA60" s="109"/>
      <c r="CB60" s="12"/>
      <c r="CC60" s="12"/>
      <c r="CD60" s="12"/>
      <c r="CE60" s="12"/>
      <c r="CF60" s="12"/>
      <c r="CG60" s="109"/>
      <c r="CH60" s="109"/>
      <c r="CI60" s="109"/>
      <c r="CJ60" s="113"/>
      <c r="CK60" s="70"/>
      <c r="CL60" s="70"/>
      <c r="CM60" s="70"/>
      <c r="CN60" s="70"/>
      <c r="CO60" s="70"/>
      <c r="CP60" s="99"/>
    </row>
    <row r="61" spans="1:94" x14ac:dyDescent="0.4">
      <c r="A61" s="128"/>
      <c r="B61" s="84"/>
      <c r="C61" s="155"/>
      <c r="D61" s="70"/>
      <c r="E61" s="70"/>
      <c r="F61" s="70"/>
      <c r="G61" s="108"/>
      <c r="H61" s="109"/>
      <c r="I61" s="109"/>
      <c r="J61" s="109"/>
      <c r="K61" s="12"/>
      <c r="L61" s="12"/>
      <c r="M61" s="12"/>
      <c r="N61" s="12"/>
      <c r="O61" s="12"/>
      <c r="P61" s="74"/>
      <c r="Q61" s="74"/>
      <c r="R61" s="74"/>
      <c r="S61" s="78"/>
      <c r="T61" s="80"/>
      <c r="U61" s="80"/>
      <c r="V61" s="80"/>
      <c r="W61" s="80"/>
      <c r="X61" s="80"/>
      <c r="Y61" s="150"/>
      <c r="Z61" s="162"/>
      <c r="AA61" s="102"/>
      <c r="AB61" s="102"/>
      <c r="AC61" s="121"/>
      <c r="AD61" s="101"/>
      <c r="AE61" s="96"/>
      <c r="AF61" s="96"/>
      <c r="AG61" s="96"/>
      <c r="AH61" s="102"/>
      <c r="AI61" s="102"/>
      <c r="AJ61" s="102"/>
      <c r="AK61" s="102"/>
      <c r="AL61" s="102"/>
      <c r="AM61" s="96"/>
      <c r="AN61" s="96"/>
      <c r="AO61" s="96"/>
      <c r="AP61" s="97"/>
      <c r="AQ61" s="156"/>
      <c r="AR61" s="157"/>
      <c r="AS61" s="168"/>
      <c r="AT61" s="156"/>
      <c r="AU61" s="157"/>
      <c r="AV61" s="158"/>
      <c r="AW61" s="70"/>
      <c r="AX61" s="70"/>
      <c r="AY61" s="70"/>
      <c r="AZ61" s="70"/>
      <c r="BA61" s="108"/>
      <c r="BB61" s="109"/>
      <c r="BC61" s="109"/>
      <c r="BD61" s="109"/>
      <c r="BE61" s="12"/>
      <c r="BF61" s="12"/>
      <c r="BG61" s="12" t="s">
        <v>18</v>
      </c>
      <c r="BH61" s="12"/>
      <c r="BI61" s="12"/>
      <c r="BJ61" s="74"/>
      <c r="BK61" s="74"/>
      <c r="BL61" s="74"/>
      <c r="BM61" s="78"/>
      <c r="BN61" s="70"/>
      <c r="BO61" s="70"/>
      <c r="BP61" s="70"/>
      <c r="BQ61" s="70"/>
      <c r="BR61" s="70"/>
      <c r="BS61" s="99"/>
      <c r="BT61" s="70"/>
      <c r="BU61" s="70"/>
      <c r="BV61" s="70"/>
      <c r="BW61" s="70"/>
      <c r="BX61" s="108"/>
      <c r="BY61" s="109"/>
      <c r="BZ61" s="109"/>
      <c r="CA61" s="109"/>
      <c r="CB61" s="12"/>
      <c r="CC61" s="12"/>
      <c r="CD61" s="12" t="s">
        <v>18</v>
      </c>
      <c r="CE61" s="12"/>
      <c r="CF61" s="12"/>
      <c r="CG61" s="74"/>
      <c r="CH61" s="74"/>
      <c r="CI61" s="74"/>
      <c r="CJ61" s="78"/>
      <c r="CK61" s="70"/>
      <c r="CL61" s="70"/>
      <c r="CM61" s="70"/>
      <c r="CN61" s="70"/>
      <c r="CO61" s="70"/>
      <c r="CP61" s="99"/>
    </row>
    <row r="62" spans="1:94" ht="19.5" thickBot="1" x14ac:dyDescent="0.45">
      <c r="A62" s="129"/>
      <c r="B62" s="130"/>
      <c r="C62" s="136"/>
      <c r="D62" s="126"/>
      <c r="E62" s="126"/>
      <c r="F62" s="126"/>
      <c r="G62" s="131"/>
      <c r="H62" s="132"/>
      <c r="I62" s="132"/>
      <c r="J62" s="132"/>
      <c r="K62" s="133"/>
      <c r="L62" s="133"/>
      <c r="M62" s="133"/>
      <c r="N62" s="133"/>
      <c r="O62" s="133"/>
      <c r="P62" s="132"/>
      <c r="Q62" s="132"/>
      <c r="R62" s="132"/>
      <c r="S62" s="134"/>
      <c r="T62" s="172"/>
      <c r="U62" s="172"/>
      <c r="V62" s="172"/>
      <c r="W62" s="172"/>
      <c r="X62" s="172"/>
      <c r="Y62" s="173"/>
      <c r="Z62" s="174"/>
      <c r="AA62" s="175"/>
      <c r="AB62" s="175"/>
      <c r="AC62" s="176"/>
      <c r="AD62" s="177"/>
      <c r="AE62" s="178"/>
      <c r="AF62" s="178"/>
      <c r="AG62" s="178"/>
      <c r="AH62" s="175"/>
      <c r="AI62" s="175"/>
      <c r="AJ62" s="175"/>
      <c r="AK62" s="175"/>
      <c r="AL62" s="175"/>
      <c r="AM62" s="178"/>
      <c r="AN62" s="178"/>
      <c r="AO62" s="178"/>
      <c r="AP62" s="179"/>
      <c r="AQ62" s="169"/>
      <c r="AR62" s="170"/>
      <c r="AS62" s="180"/>
      <c r="AT62" s="169"/>
      <c r="AU62" s="170"/>
      <c r="AV62" s="171"/>
      <c r="AW62" s="126"/>
      <c r="AX62" s="126"/>
      <c r="AY62" s="126"/>
      <c r="AZ62" s="126"/>
      <c r="BA62" s="131"/>
      <c r="BB62" s="132"/>
      <c r="BC62" s="132"/>
      <c r="BD62" s="132"/>
      <c r="BE62" s="133"/>
      <c r="BF62" s="133"/>
      <c r="BG62" s="133"/>
      <c r="BH62" s="133"/>
      <c r="BI62" s="133"/>
      <c r="BJ62" s="109"/>
      <c r="BK62" s="109"/>
      <c r="BL62" s="109"/>
      <c r="BM62" s="113"/>
      <c r="BN62" s="126"/>
      <c r="BO62" s="126"/>
      <c r="BP62" s="126"/>
      <c r="BQ62" s="126"/>
      <c r="BR62" s="126"/>
      <c r="BS62" s="127"/>
      <c r="BT62" s="126"/>
      <c r="BU62" s="126"/>
      <c r="BV62" s="126"/>
      <c r="BW62" s="126"/>
      <c r="BX62" s="131"/>
      <c r="BY62" s="132"/>
      <c r="BZ62" s="132"/>
      <c r="CA62" s="132"/>
      <c r="CB62" s="133"/>
      <c r="CC62" s="133"/>
      <c r="CD62" s="133"/>
      <c r="CE62" s="133"/>
      <c r="CF62" s="133"/>
      <c r="CG62" s="109"/>
      <c r="CH62" s="109"/>
      <c r="CI62" s="109"/>
      <c r="CJ62" s="113"/>
      <c r="CK62" s="126"/>
      <c r="CL62" s="126"/>
      <c r="CM62" s="126"/>
      <c r="CN62" s="126"/>
      <c r="CO62" s="126"/>
      <c r="CP62" s="127"/>
    </row>
    <row r="63" spans="1:94" ht="18.75" customHeight="1" x14ac:dyDescent="0.4">
      <c r="A63" s="128" t="s">
        <v>58</v>
      </c>
      <c r="B63" s="84"/>
      <c r="C63" s="58" t="s">
        <v>35</v>
      </c>
      <c r="D63" s="15"/>
      <c r="E63" s="15"/>
      <c r="F63" s="15"/>
      <c r="G63" s="15"/>
      <c r="H63" s="15"/>
      <c r="I63" s="15"/>
      <c r="J63" s="16"/>
      <c r="K63" s="60" t="s">
        <v>13</v>
      </c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5"/>
      <c r="Z63" s="30" t="s">
        <v>35</v>
      </c>
      <c r="AA63" s="31"/>
      <c r="AB63" s="31"/>
      <c r="AC63" s="31"/>
      <c r="AD63" s="31"/>
      <c r="AE63" s="31"/>
      <c r="AF63" s="31"/>
      <c r="AG63" s="32"/>
      <c r="AH63" s="60" t="s">
        <v>12</v>
      </c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5"/>
      <c r="AW63" s="15" t="s">
        <v>97</v>
      </c>
      <c r="AX63" s="15"/>
      <c r="AY63" s="15"/>
      <c r="AZ63" s="15"/>
      <c r="BA63" s="15"/>
      <c r="BB63" s="15"/>
      <c r="BC63" s="15"/>
      <c r="BD63" s="16"/>
      <c r="BE63" s="60" t="s">
        <v>98</v>
      </c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5"/>
      <c r="BT63" s="14" t="s">
        <v>97</v>
      </c>
      <c r="BU63" s="15"/>
      <c r="BV63" s="15"/>
      <c r="BW63" s="15"/>
      <c r="BX63" s="15"/>
      <c r="BY63" s="15"/>
      <c r="BZ63" s="15"/>
      <c r="CA63" s="16"/>
      <c r="CB63" s="60" t="s">
        <v>98</v>
      </c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5"/>
    </row>
    <row r="64" spans="1:94" ht="19.5" thickBot="1" x14ac:dyDescent="0.45">
      <c r="A64" s="128"/>
      <c r="B64" s="84"/>
      <c r="C64" s="64"/>
      <c r="D64" s="18"/>
      <c r="E64" s="18"/>
      <c r="F64" s="18"/>
      <c r="G64" s="18"/>
      <c r="H64" s="18"/>
      <c r="I64" s="18"/>
      <c r="J64" s="19"/>
      <c r="K64" s="62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6"/>
      <c r="Z64" s="17"/>
      <c r="AA64" s="18"/>
      <c r="AB64" s="18"/>
      <c r="AC64" s="18"/>
      <c r="AD64" s="18"/>
      <c r="AE64" s="18"/>
      <c r="AF64" s="18"/>
      <c r="AG64" s="19"/>
      <c r="AH64" s="62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6"/>
      <c r="AW64" s="18"/>
      <c r="AX64" s="18"/>
      <c r="AY64" s="18"/>
      <c r="AZ64" s="18"/>
      <c r="BA64" s="18"/>
      <c r="BB64" s="18"/>
      <c r="BC64" s="18"/>
      <c r="BD64" s="19"/>
      <c r="BE64" s="62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6"/>
      <c r="BT64" s="17"/>
      <c r="BU64" s="18"/>
      <c r="BV64" s="18"/>
      <c r="BW64" s="18"/>
      <c r="BX64" s="18"/>
      <c r="BY64" s="18"/>
      <c r="BZ64" s="18"/>
      <c r="CA64" s="19"/>
      <c r="CB64" s="62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6"/>
    </row>
    <row r="65" spans="1:94" x14ac:dyDescent="0.4">
      <c r="A65" s="128"/>
      <c r="B65" s="84"/>
      <c r="C65" s="145">
        <v>0.375</v>
      </c>
      <c r="D65" s="68"/>
      <c r="E65" s="68"/>
      <c r="F65" s="68"/>
      <c r="G65" s="107" t="s">
        <v>40</v>
      </c>
      <c r="H65" s="94"/>
      <c r="I65" s="94"/>
      <c r="J65" s="94"/>
      <c r="K65" s="110">
        <v>1</v>
      </c>
      <c r="L65" s="110"/>
      <c r="M65" s="110" t="s">
        <v>18</v>
      </c>
      <c r="N65" s="110">
        <v>2</v>
      </c>
      <c r="O65" s="110"/>
      <c r="P65" s="94" t="s">
        <v>41</v>
      </c>
      <c r="Q65" s="94"/>
      <c r="R65" s="94"/>
      <c r="S65" s="95"/>
      <c r="T65" s="79" t="str">
        <f>G67</f>
        <v>フットマス</v>
      </c>
      <c r="U65" s="79"/>
      <c r="V65" s="79"/>
      <c r="W65" s="79" t="str">
        <f>P67</f>
        <v>通町</v>
      </c>
      <c r="X65" s="79"/>
      <c r="Y65" s="149"/>
      <c r="Z65" s="145">
        <v>0.375</v>
      </c>
      <c r="AA65" s="68"/>
      <c r="AB65" s="68"/>
      <c r="AC65" s="68"/>
      <c r="AD65" s="107" t="s">
        <v>30</v>
      </c>
      <c r="AE65" s="94"/>
      <c r="AF65" s="94"/>
      <c r="AG65" s="94"/>
      <c r="AH65" s="110">
        <v>2</v>
      </c>
      <c r="AI65" s="110"/>
      <c r="AJ65" s="110" t="s">
        <v>18</v>
      </c>
      <c r="AK65" s="110">
        <v>1</v>
      </c>
      <c r="AL65" s="110"/>
      <c r="AM65" s="94" t="s">
        <v>27</v>
      </c>
      <c r="AN65" s="94"/>
      <c r="AO65" s="94"/>
      <c r="AP65" s="95"/>
      <c r="AQ65" s="79" t="str">
        <f>AD67</f>
        <v>ASK</v>
      </c>
      <c r="AR65" s="79"/>
      <c r="AS65" s="79"/>
      <c r="AT65" s="79" t="str">
        <f>AM67</f>
        <v>旭丘</v>
      </c>
      <c r="AU65" s="79"/>
      <c r="AV65" s="149"/>
      <c r="AW65" s="137"/>
      <c r="AX65" s="68"/>
      <c r="AY65" s="68"/>
      <c r="AZ65" s="68"/>
      <c r="BA65" s="107"/>
      <c r="BB65" s="94"/>
      <c r="BC65" s="94"/>
      <c r="BD65" s="94"/>
      <c r="BE65" s="110"/>
      <c r="BF65" s="110"/>
      <c r="BG65" s="110" t="s">
        <v>18</v>
      </c>
      <c r="BH65" s="110"/>
      <c r="BI65" s="110"/>
      <c r="BJ65" s="94"/>
      <c r="BK65" s="94"/>
      <c r="BL65" s="94"/>
      <c r="BM65" s="95"/>
      <c r="BN65" s="68"/>
      <c r="BO65" s="68"/>
      <c r="BP65" s="68"/>
      <c r="BQ65" s="68"/>
      <c r="BR65" s="68"/>
      <c r="BS65" s="98"/>
      <c r="BT65" s="68"/>
      <c r="BU65" s="68"/>
      <c r="BV65" s="68"/>
      <c r="BW65" s="68"/>
      <c r="BX65" s="107"/>
      <c r="BY65" s="94"/>
      <c r="BZ65" s="94"/>
      <c r="CA65" s="94"/>
      <c r="CB65" s="110"/>
      <c r="CC65" s="110"/>
      <c r="CD65" s="110" t="s">
        <v>18</v>
      </c>
      <c r="CE65" s="110"/>
      <c r="CF65" s="110"/>
      <c r="CG65" s="94"/>
      <c r="CH65" s="94"/>
      <c r="CI65" s="94"/>
      <c r="CJ65" s="95"/>
      <c r="CK65" s="68"/>
      <c r="CL65" s="68"/>
      <c r="CM65" s="68"/>
      <c r="CN65" s="68"/>
      <c r="CO65" s="68"/>
      <c r="CP65" s="98"/>
    </row>
    <row r="66" spans="1:94" x14ac:dyDescent="0.4">
      <c r="A66" s="128"/>
      <c r="B66" s="84"/>
      <c r="C66" s="106"/>
      <c r="D66" s="70"/>
      <c r="E66" s="70"/>
      <c r="F66" s="70"/>
      <c r="G66" s="108"/>
      <c r="H66" s="109"/>
      <c r="I66" s="109"/>
      <c r="J66" s="109"/>
      <c r="K66" s="12"/>
      <c r="L66" s="12"/>
      <c r="M66" s="12"/>
      <c r="N66" s="12"/>
      <c r="O66" s="12"/>
      <c r="P66" s="96"/>
      <c r="Q66" s="96"/>
      <c r="R66" s="96"/>
      <c r="S66" s="97"/>
      <c r="T66" s="80"/>
      <c r="U66" s="80"/>
      <c r="V66" s="80"/>
      <c r="W66" s="80"/>
      <c r="X66" s="80"/>
      <c r="Y66" s="150"/>
      <c r="Z66" s="106"/>
      <c r="AA66" s="70"/>
      <c r="AB66" s="70"/>
      <c r="AC66" s="70"/>
      <c r="AD66" s="108"/>
      <c r="AE66" s="109"/>
      <c r="AF66" s="109"/>
      <c r="AG66" s="109"/>
      <c r="AH66" s="12"/>
      <c r="AI66" s="12"/>
      <c r="AJ66" s="12"/>
      <c r="AK66" s="12"/>
      <c r="AL66" s="12"/>
      <c r="AM66" s="96"/>
      <c r="AN66" s="96"/>
      <c r="AO66" s="96"/>
      <c r="AP66" s="97"/>
      <c r="AQ66" s="80"/>
      <c r="AR66" s="80"/>
      <c r="AS66" s="80"/>
      <c r="AT66" s="80"/>
      <c r="AU66" s="80"/>
      <c r="AV66" s="150"/>
      <c r="AW66" s="112"/>
      <c r="AX66" s="70"/>
      <c r="AY66" s="70"/>
      <c r="AZ66" s="70"/>
      <c r="BA66" s="108"/>
      <c r="BB66" s="109"/>
      <c r="BC66" s="109"/>
      <c r="BD66" s="109"/>
      <c r="BE66" s="12"/>
      <c r="BF66" s="12"/>
      <c r="BG66" s="12"/>
      <c r="BH66" s="12"/>
      <c r="BI66" s="12"/>
      <c r="BJ66" s="96"/>
      <c r="BK66" s="96"/>
      <c r="BL66" s="96"/>
      <c r="BM66" s="97"/>
      <c r="BN66" s="70"/>
      <c r="BO66" s="70"/>
      <c r="BP66" s="70"/>
      <c r="BQ66" s="70"/>
      <c r="BR66" s="70"/>
      <c r="BS66" s="99"/>
      <c r="BT66" s="70"/>
      <c r="BU66" s="70"/>
      <c r="BV66" s="70"/>
      <c r="BW66" s="70"/>
      <c r="BX66" s="108"/>
      <c r="BY66" s="109"/>
      <c r="BZ66" s="109"/>
      <c r="CA66" s="109"/>
      <c r="CB66" s="12"/>
      <c r="CC66" s="12"/>
      <c r="CD66" s="12"/>
      <c r="CE66" s="12"/>
      <c r="CF66" s="12"/>
      <c r="CG66" s="96"/>
      <c r="CH66" s="96"/>
      <c r="CI66" s="96"/>
      <c r="CJ66" s="97"/>
      <c r="CK66" s="70"/>
      <c r="CL66" s="70"/>
      <c r="CM66" s="70"/>
      <c r="CN66" s="70"/>
      <c r="CO66" s="70"/>
      <c r="CP66" s="99"/>
    </row>
    <row r="67" spans="1:94" x14ac:dyDescent="0.4">
      <c r="A67" s="128"/>
      <c r="B67" s="84"/>
      <c r="C67" s="155">
        <v>0.41319444444444442</v>
      </c>
      <c r="D67" s="70"/>
      <c r="E67" s="70"/>
      <c r="F67" s="70"/>
      <c r="G67" s="108" t="s">
        <v>45</v>
      </c>
      <c r="H67" s="109"/>
      <c r="I67" s="109"/>
      <c r="J67" s="109"/>
      <c r="K67" s="12">
        <v>4</v>
      </c>
      <c r="L67" s="12"/>
      <c r="M67" s="12" t="s">
        <v>18</v>
      </c>
      <c r="N67" s="12">
        <v>1</v>
      </c>
      <c r="O67" s="12"/>
      <c r="P67" s="109" t="s">
        <v>46</v>
      </c>
      <c r="Q67" s="109"/>
      <c r="R67" s="109"/>
      <c r="S67" s="113"/>
      <c r="T67" s="80" t="str">
        <f>G69</f>
        <v>上杉</v>
      </c>
      <c r="U67" s="80"/>
      <c r="V67" s="80"/>
      <c r="W67" s="80" t="str">
        <f>P69</f>
        <v>大沢・吉成</v>
      </c>
      <c r="X67" s="80"/>
      <c r="Y67" s="150"/>
      <c r="Z67" s="155">
        <v>0.41319444444444442</v>
      </c>
      <c r="AA67" s="70"/>
      <c r="AB67" s="70"/>
      <c r="AC67" s="70"/>
      <c r="AD67" s="108" t="s">
        <v>37</v>
      </c>
      <c r="AE67" s="109"/>
      <c r="AF67" s="109"/>
      <c r="AG67" s="109"/>
      <c r="AH67" s="12">
        <v>1</v>
      </c>
      <c r="AI67" s="12"/>
      <c r="AJ67" s="12" t="s">
        <v>18</v>
      </c>
      <c r="AK67" s="12">
        <v>4</v>
      </c>
      <c r="AL67" s="12"/>
      <c r="AM67" s="109" t="s">
        <v>21</v>
      </c>
      <c r="AN67" s="109"/>
      <c r="AO67" s="109"/>
      <c r="AP67" s="113"/>
      <c r="AQ67" s="80" t="str">
        <f>AD69</f>
        <v>シューレ</v>
      </c>
      <c r="AR67" s="80"/>
      <c r="AS67" s="80"/>
      <c r="AT67" s="80" t="str">
        <f>AM69</f>
        <v>小松島・附属</v>
      </c>
      <c r="AU67" s="80"/>
      <c r="AV67" s="150"/>
      <c r="AW67" s="112"/>
      <c r="AX67" s="70"/>
      <c r="AY67" s="70"/>
      <c r="AZ67" s="70"/>
      <c r="BA67" s="108"/>
      <c r="BB67" s="109"/>
      <c r="BC67" s="109"/>
      <c r="BD67" s="109"/>
      <c r="BE67" s="12"/>
      <c r="BF67" s="12"/>
      <c r="BG67" s="12" t="s">
        <v>18</v>
      </c>
      <c r="BH67" s="12"/>
      <c r="BI67" s="12"/>
      <c r="BJ67" s="109"/>
      <c r="BK67" s="109"/>
      <c r="BL67" s="109"/>
      <c r="BM67" s="113"/>
      <c r="BN67" s="70"/>
      <c r="BO67" s="70"/>
      <c r="BP67" s="70"/>
      <c r="BQ67" s="70"/>
      <c r="BR67" s="70"/>
      <c r="BS67" s="99"/>
      <c r="BT67" s="70"/>
      <c r="BU67" s="70"/>
      <c r="BV67" s="70"/>
      <c r="BW67" s="70"/>
      <c r="BX67" s="108"/>
      <c r="BY67" s="109"/>
      <c r="BZ67" s="109"/>
      <c r="CA67" s="109"/>
      <c r="CB67" s="12"/>
      <c r="CC67" s="12"/>
      <c r="CD67" s="12" t="s">
        <v>18</v>
      </c>
      <c r="CE67" s="12"/>
      <c r="CF67" s="12"/>
      <c r="CG67" s="109"/>
      <c r="CH67" s="109"/>
      <c r="CI67" s="109"/>
      <c r="CJ67" s="113"/>
      <c r="CK67" s="70"/>
      <c r="CL67" s="70"/>
      <c r="CM67" s="70"/>
      <c r="CN67" s="70"/>
      <c r="CO67" s="70"/>
      <c r="CP67" s="99"/>
    </row>
    <row r="68" spans="1:94" x14ac:dyDescent="0.4">
      <c r="A68" s="128"/>
      <c r="B68" s="84"/>
      <c r="C68" s="106"/>
      <c r="D68" s="70"/>
      <c r="E68" s="70"/>
      <c r="F68" s="70"/>
      <c r="G68" s="108"/>
      <c r="H68" s="109"/>
      <c r="I68" s="109"/>
      <c r="J68" s="109"/>
      <c r="K68" s="12"/>
      <c r="L68" s="12"/>
      <c r="M68" s="12"/>
      <c r="N68" s="12"/>
      <c r="O68" s="12"/>
      <c r="P68" s="109"/>
      <c r="Q68" s="109"/>
      <c r="R68" s="109"/>
      <c r="S68" s="113"/>
      <c r="T68" s="80"/>
      <c r="U68" s="80"/>
      <c r="V68" s="80"/>
      <c r="W68" s="80"/>
      <c r="X68" s="80"/>
      <c r="Y68" s="150"/>
      <c r="Z68" s="106"/>
      <c r="AA68" s="70"/>
      <c r="AB68" s="70"/>
      <c r="AC68" s="70"/>
      <c r="AD68" s="108"/>
      <c r="AE68" s="109"/>
      <c r="AF68" s="109"/>
      <c r="AG68" s="109"/>
      <c r="AH68" s="12"/>
      <c r="AI68" s="12"/>
      <c r="AJ68" s="12"/>
      <c r="AK68" s="12"/>
      <c r="AL68" s="12"/>
      <c r="AM68" s="109"/>
      <c r="AN68" s="109"/>
      <c r="AO68" s="109"/>
      <c r="AP68" s="113"/>
      <c r="AQ68" s="80"/>
      <c r="AR68" s="80"/>
      <c r="AS68" s="80"/>
      <c r="AT68" s="80"/>
      <c r="AU68" s="80"/>
      <c r="AV68" s="150"/>
      <c r="AW68" s="112"/>
      <c r="AX68" s="70"/>
      <c r="AY68" s="70"/>
      <c r="AZ68" s="70"/>
      <c r="BA68" s="108"/>
      <c r="BB68" s="109"/>
      <c r="BC68" s="109"/>
      <c r="BD68" s="109"/>
      <c r="BE68" s="12"/>
      <c r="BF68" s="12"/>
      <c r="BG68" s="12"/>
      <c r="BH68" s="12"/>
      <c r="BI68" s="12"/>
      <c r="BJ68" s="109"/>
      <c r="BK68" s="109"/>
      <c r="BL68" s="109"/>
      <c r="BM68" s="113"/>
      <c r="BN68" s="70"/>
      <c r="BO68" s="70"/>
      <c r="BP68" s="70"/>
      <c r="BQ68" s="70"/>
      <c r="BR68" s="70"/>
      <c r="BS68" s="99"/>
      <c r="BT68" s="70"/>
      <c r="BU68" s="70"/>
      <c r="BV68" s="70"/>
      <c r="BW68" s="70"/>
      <c r="BX68" s="108"/>
      <c r="BY68" s="109"/>
      <c r="BZ68" s="109"/>
      <c r="CA68" s="109"/>
      <c r="CB68" s="12"/>
      <c r="CC68" s="12"/>
      <c r="CD68" s="12"/>
      <c r="CE68" s="12"/>
      <c r="CF68" s="12"/>
      <c r="CG68" s="109"/>
      <c r="CH68" s="109"/>
      <c r="CI68" s="109"/>
      <c r="CJ68" s="113"/>
      <c r="CK68" s="70"/>
      <c r="CL68" s="70"/>
      <c r="CM68" s="70"/>
      <c r="CN68" s="70"/>
      <c r="CO68" s="70"/>
      <c r="CP68" s="99"/>
    </row>
    <row r="69" spans="1:94" x14ac:dyDescent="0.4">
      <c r="A69" s="128"/>
      <c r="B69" s="84"/>
      <c r="C69" s="155">
        <v>0.4513888888888889</v>
      </c>
      <c r="D69" s="70"/>
      <c r="E69" s="70"/>
      <c r="F69" s="70"/>
      <c r="G69" s="108" t="s">
        <v>38</v>
      </c>
      <c r="H69" s="109"/>
      <c r="I69" s="109"/>
      <c r="J69" s="109"/>
      <c r="K69" s="12">
        <v>1</v>
      </c>
      <c r="L69" s="12"/>
      <c r="M69" s="12" t="s">
        <v>18</v>
      </c>
      <c r="N69" s="12">
        <v>0</v>
      </c>
      <c r="O69" s="12"/>
      <c r="P69" s="109" t="s">
        <v>44</v>
      </c>
      <c r="Q69" s="109"/>
      <c r="R69" s="109"/>
      <c r="S69" s="113"/>
      <c r="T69" s="80" t="str">
        <f>P71</f>
        <v>通町</v>
      </c>
      <c r="U69" s="80"/>
      <c r="V69" s="80"/>
      <c r="W69" s="80" t="str">
        <f>G71</f>
        <v>愛子</v>
      </c>
      <c r="X69" s="80"/>
      <c r="Y69" s="150"/>
      <c r="Z69" s="155">
        <v>0.4513888888888889</v>
      </c>
      <c r="AA69" s="70"/>
      <c r="AB69" s="70"/>
      <c r="AC69" s="70"/>
      <c r="AD69" s="108" t="s">
        <v>39</v>
      </c>
      <c r="AE69" s="109"/>
      <c r="AF69" s="109"/>
      <c r="AG69" s="109"/>
      <c r="AH69" s="12">
        <v>3</v>
      </c>
      <c r="AI69" s="12"/>
      <c r="AJ69" s="12" t="s">
        <v>18</v>
      </c>
      <c r="AK69" s="12">
        <v>2</v>
      </c>
      <c r="AL69" s="12"/>
      <c r="AM69" s="109" t="s">
        <v>43</v>
      </c>
      <c r="AN69" s="109"/>
      <c r="AO69" s="109"/>
      <c r="AP69" s="113"/>
      <c r="AQ69" s="80" t="str">
        <f>AM71</f>
        <v>旭丘</v>
      </c>
      <c r="AR69" s="80"/>
      <c r="AS69" s="80"/>
      <c r="AT69" s="80" t="str">
        <f>AD71</f>
        <v>北仙台</v>
      </c>
      <c r="AU69" s="80"/>
      <c r="AV69" s="150"/>
      <c r="AW69" s="112"/>
      <c r="AX69" s="70"/>
      <c r="AY69" s="70"/>
      <c r="AZ69" s="70"/>
      <c r="BA69" s="108"/>
      <c r="BB69" s="109"/>
      <c r="BC69" s="109"/>
      <c r="BD69" s="109"/>
      <c r="BE69" s="12"/>
      <c r="BF69" s="12"/>
      <c r="BG69" s="12" t="s">
        <v>18</v>
      </c>
      <c r="BH69" s="12"/>
      <c r="BI69" s="12"/>
      <c r="BJ69" s="109"/>
      <c r="BK69" s="109"/>
      <c r="BL69" s="109"/>
      <c r="BM69" s="113"/>
      <c r="BN69" s="70"/>
      <c r="BO69" s="70"/>
      <c r="BP69" s="70"/>
      <c r="BQ69" s="70"/>
      <c r="BR69" s="70"/>
      <c r="BS69" s="99"/>
      <c r="BT69" s="70"/>
      <c r="BU69" s="70"/>
      <c r="BV69" s="70"/>
      <c r="BW69" s="70"/>
      <c r="BX69" s="108"/>
      <c r="BY69" s="109"/>
      <c r="BZ69" s="109"/>
      <c r="CA69" s="109"/>
      <c r="CB69" s="12"/>
      <c r="CC69" s="12"/>
      <c r="CD69" s="12" t="s">
        <v>18</v>
      </c>
      <c r="CE69" s="12"/>
      <c r="CF69" s="12"/>
      <c r="CG69" s="109"/>
      <c r="CH69" s="109"/>
      <c r="CI69" s="109"/>
      <c r="CJ69" s="113"/>
      <c r="CK69" s="70"/>
      <c r="CL69" s="70"/>
      <c r="CM69" s="70"/>
      <c r="CN69" s="70"/>
      <c r="CO69" s="70"/>
      <c r="CP69" s="99"/>
    </row>
    <row r="70" spans="1:94" x14ac:dyDescent="0.4">
      <c r="A70" s="128"/>
      <c r="B70" s="84"/>
      <c r="C70" s="106"/>
      <c r="D70" s="70"/>
      <c r="E70" s="70"/>
      <c r="F70" s="70"/>
      <c r="G70" s="108"/>
      <c r="H70" s="109"/>
      <c r="I70" s="109"/>
      <c r="J70" s="109"/>
      <c r="K70" s="12"/>
      <c r="L70" s="12"/>
      <c r="M70" s="12"/>
      <c r="N70" s="12"/>
      <c r="O70" s="12"/>
      <c r="P70" s="109"/>
      <c r="Q70" s="109"/>
      <c r="R70" s="109"/>
      <c r="S70" s="113"/>
      <c r="T70" s="80"/>
      <c r="U70" s="80"/>
      <c r="V70" s="80"/>
      <c r="W70" s="80"/>
      <c r="X70" s="80"/>
      <c r="Y70" s="150"/>
      <c r="Z70" s="106"/>
      <c r="AA70" s="70"/>
      <c r="AB70" s="70"/>
      <c r="AC70" s="70"/>
      <c r="AD70" s="108"/>
      <c r="AE70" s="109"/>
      <c r="AF70" s="109"/>
      <c r="AG70" s="109"/>
      <c r="AH70" s="12"/>
      <c r="AI70" s="12"/>
      <c r="AJ70" s="12"/>
      <c r="AK70" s="12"/>
      <c r="AL70" s="12"/>
      <c r="AM70" s="109"/>
      <c r="AN70" s="109"/>
      <c r="AO70" s="109"/>
      <c r="AP70" s="113"/>
      <c r="AQ70" s="80"/>
      <c r="AR70" s="80"/>
      <c r="AS70" s="80"/>
      <c r="AT70" s="80"/>
      <c r="AU70" s="80"/>
      <c r="AV70" s="150"/>
      <c r="AW70" s="112"/>
      <c r="AX70" s="70"/>
      <c r="AY70" s="70"/>
      <c r="AZ70" s="70"/>
      <c r="BA70" s="108"/>
      <c r="BB70" s="109"/>
      <c r="BC70" s="109"/>
      <c r="BD70" s="109"/>
      <c r="BE70" s="12"/>
      <c r="BF70" s="12"/>
      <c r="BG70" s="12"/>
      <c r="BH70" s="12"/>
      <c r="BI70" s="12"/>
      <c r="BJ70" s="109"/>
      <c r="BK70" s="109"/>
      <c r="BL70" s="109"/>
      <c r="BM70" s="113"/>
      <c r="BN70" s="70"/>
      <c r="BO70" s="70"/>
      <c r="BP70" s="70"/>
      <c r="BQ70" s="70"/>
      <c r="BR70" s="70"/>
      <c r="BS70" s="99"/>
      <c r="BT70" s="70"/>
      <c r="BU70" s="70"/>
      <c r="BV70" s="70"/>
      <c r="BW70" s="70"/>
      <c r="BX70" s="108"/>
      <c r="BY70" s="109"/>
      <c r="BZ70" s="109"/>
      <c r="CA70" s="109"/>
      <c r="CB70" s="12"/>
      <c r="CC70" s="12"/>
      <c r="CD70" s="12"/>
      <c r="CE70" s="12"/>
      <c r="CF70" s="12"/>
      <c r="CG70" s="109"/>
      <c r="CH70" s="109"/>
      <c r="CI70" s="109"/>
      <c r="CJ70" s="113"/>
      <c r="CK70" s="70"/>
      <c r="CL70" s="70"/>
      <c r="CM70" s="70"/>
      <c r="CN70" s="70"/>
      <c r="CO70" s="70"/>
      <c r="CP70" s="99"/>
    </row>
    <row r="71" spans="1:94" x14ac:dyDescent="0.4">
      <c r="A71" s="128"/>
      <c r="B71" s="84"/>
      <c r="C71" s="155">
        <v>0.48958333333333331</v>
      </c>
      <c r="D71" s="70"/>
      <c r="E71" s="70"/>
      <c r="F71" s="70"/>
      <c r="G71" s="108" t="s">
        <v>40</v>
      </c>
      <c r="H71" s="109"/>
      <c r="I71" s="109"/>
      <c r="J71" s="109"/>
      <c r="K71" s="12">
        <v>14</v>
      </c>
      <c r="L71" s="12"/>
      <c r="M71" s="12" t="s">
        <v>18</v>
      </c>
      <c r="N71" s="12">
        <v>0</v>
      </c>
      <c r="O71" s="12"/>
      <c r="P71" s="109" t="s">
        <v>46</v>
      </c>
      <c r="Q71" s="109"/>
      <c r="R71" s="109"/>
      <c r="S71" s="113"/>
      <c r="T71" s="80" t="str">
        <f>P73</f>
        <v>東六</v>
      </c>
      <c r="U71" s="80"/>
      <c r="V71" s="80"/>
      <c r="W71" s="80" t="str">
        <f>G73</f>
        <v>フットマス</v>
      </c>
      <c r="X71" s="80"/>
      <c r="Y71" s="150"/>
      <c r="Z71" s="155">
        <v>0.48958333333333331</v>
      </c>
      <c r="AA71" s="70"/>
      <c r="AB71" s="70"/>
      <c r="AC71" s="70"/>
      <c r="AD71" s="108" t="s">
        <v>30</v>
      </c>
      <c r="AE71" s="109"/>
      <c r="AF71" s="109"/>
      <c r="AG71" s="109"/>
      <c r="AH71" s="12">
        <v>0</v>
      </c>
      <c r="AI71" s="12"/>
      <c r="AJ71" s="12" t="s">
        <v>18</v>
      </c>
      <c r="AK71" s="12">
        <v>7</v>
      </c>
      <c r="AL71" s="12"/>
      <c r="AM71" s="109" t="s">
        <v>21</v>
      </c>
      <c r="AN71" s="109"/>
      <c r="AO71" s="109"/>
      <c r="AP71" s="113"/>
      <c r="AQ71" s="80" t="str">
        <f>AM73</f>
        <v>ACクレック</v>
      </c>
      <c r="AR71" s="80"/>
      <c r="AS71" s="80"/>
      <c r="AT71" s="80" t="str">
        <f>AD73</f>
        <v>ASK</v>
      </c>
      <c r="AU71" s="80"/>
      <c r="AV71" s="150"/>
      <c r="AW71" s="112"/>
      <c r="AX71" s="70"/>
      <c r="AY71" s="70"/>
      <c r="AZ71" s="70"/>
      <c r="BA71" s="108"/>
      <c r="BB71" s="109"/>
      <c r="BC71" s="109"/>
      <c r="BD71" s="109"/>
      <c r="BE71" s="12"/>
      <c r="BF71" s="12"/>
      <c r="BG71" s="12" t="s">
        <v>18</v>
      </c>
      <c r="BH71" s="12"/>
      <c r="BI71" s="12"/>
      <c r="BJ71" s="109"/>
      <c r="BK71" s="109"/>
      <c r="BL71" s="109"/>
      <c r="BM71" s="113"/>
      <c r="BN71" s="70"/>
      <c r="BO71" s="70"/>
      <c r="BP71" s="70"/>
      <c r="BQ71" s="70"/>
      <c r="BR71" s="70"/>
      <c r="BS71" s="99"/>
      <c r="BT71" s="70"/>
      <c r="BU71" s="70"/>
      <c r="BV71" s="70"/>
      <c r="BW71" s="70"/>
      <c r="BX71" s="108"/>
      <c r="BY71" s="109"/>
      <c r="BZ71" s="109"/>
      <c r="CA71" s="109"/>
      <c r="CB71" s="12"/>
      <c r="CC71" s="12"/>
      <c r="CD71" s="12" t="s">
        <v>18</v>
      </c>
      <c r="CE71" s="12"/>
      <c r="CF71" s="12"/>
      <c r="CG71" s="109"/>
      <c r="CH71" s="109"/>
      <c r="CI71" s="109"/>
      <c r="CJ71" s="113"/>
      <c r="CK71" s="70"/>
      <c r="CL71" s="70"/>
      <c r="CM71" s="70"/>
      <c r="CN71" s="70"/>
      <c r="CO71" s="70"/>
      <c r="CP71" s="99"/>
    </row>
    <row r="72" spans="1:94" x14ac:dyDescent="0.4">
      <c r="A72" s="128"/>
      <c r="B72" s="84"/>
      <c r="C72" s="106"/>
      <c r="D72" s="70"/>
      <c r="E72" s="70"/>
      <c r="F72" s="70"/>
      <c r="G72" s="108"/>
      <c r="H72" s="109"/>
      <c r="I72" s="109"/>
      <c r="J72" s="109"/>
      <c r="K72" s="12"/>
      <c r="L72" s="12"/>
      <c r="M72" s="12"/>
      <c r="N72" s="12"/>
      <c r="O72" s="12"/>
      <c r="P72" s="109"/>
      <c r="Q72" s="109"/>
      <c r="R72" s="109"/>
      <c r="S72" s="113"/>
      <c r="T72" s="80"/>
      <c r="U72" s="80"/>
      <c r="V72" s="80"/>
      <c r="W72" s="80"/>
      <c r="X72" s="80"/>
      <c r="Y72" s="150"/>
      <c r="Z72" s="106"/>
      <c r="AA72" s="70"/>
      <c r="AB72" s="70"/>
      <c r="AC72" s="70"/>
      <c r="AD72" s="108"/>
      <c r="AE72" s="109"/>
      <c r="AF72" s="109"/>
      <c r="AG72" s="109"/>
      <c r="AH72" s="12"/>
      <c r="AI72" s="12"/>
      <c r="AJ72" s="12"/>
      <c r="AK72" s="12"/>
      <c r="AL72" s="12"/>
      <c r="AM72" s="109"/>
      <c r="AN72" s="109"/>
      <c r="AO72" s="109"/>
      <c r="AP72" s="113"/>
      <c r="AQ72" s="80"/>
      <c r="AR72" s="80"/>
      <c r="AS72" s="80"/>
      <c r="AT72" s="80"/>
      <c r="AU72" s="80"/>
      <c r="AV72" s="150"/>
      <c r="AW72" s="112"/>
      <c r="AX72" s="70"/>
      <c r="AY72" s="70"/>
      <c r="AZ72" s="70"/>
      <c r="BA72" s="108"/>
      <c r="BB72" s="109"/>
      <c r="BC72" s="109"/>
      <c r="BD72" s="109"/>
      <c r="BE72" s="12"/>
      <c r="BF72" s="12"/>
      <c r="BG72" s="12"/>
      <c r="BH72" s="12"/>
      <c r="BI72" s="12"/>
      <c r="BJ72" s="109"/>
      <c r="BK72" s="109"/>
      <c r="BL72" s="109"/>
      <c r="BM72" s="113"/>
      <c r="BN72" s="70"/>
      <c r="BO72" s="70"/>
      <c r="BP72" s="70"/>
      <c r="BQ72" s="70"/>
      <c r="BR72" s="70"/>
      <c r="BS72" s="99"/>
      <c r="BT72" s="70"/>
      <c r="BU72" s="70"/>
      <c r="BV72" s="70"/>
      <c r="BW72" s="70"/>
      <c r="BX72" s="108"/>
      <c r="BY72" s="109"/>
      <c r="BZ72" s="109"/>
      <c r="CA72" s="109"/>
      <c r="CB72" s="12"/>
      <c r="CC72" s="12"/>
      <c r="CD72" s="12"/>
      <c r="CE72" s="12"/>
      <c r="CF72" s="12"/>
      <c r="CG72" s="109"/>
      <c r="CH72" s="109"/>
      <c r="CI72" s="109"/>
      <c r="CJ72" s="113"/>
      <c r="CK72" s="70"/>
      <c r="CL72" s="70"/>
      <c r="CM72" s="70"/>
      <c r="CN72" s="70"/>
      <c r="CO72" s="70"/>
      <c r="CP72" s="99"/>
    </row>
    <row r="73" spans="1:94" x14ac:dyDescent="0.4">
      <c r="A73" s="128"/>
      <c r="B73" s="84"/>
      <c r="C73" s="155">
        <v>0.52777777777777779</v>
      </c>
      <c r="D73" s="70"/>
      <c r="E73" s="70"/>
      <c r="F73" s="70"/>
      <c r="G73" s="108" t="s">
        <v>45</v>
      </c>
      <c r="H73" s="109"/>
      <c r="I73" s="109"/>
      <c r="J73" s="109"/>
      <c r="K73" s="12">
        <v>0</v>
      </c>
      <c r="L73" s="12"/>
      <c r="M73" s="12" t="s">
        <v>18</v>
      </c>
      <c r="N73" s="12">
        <v>4</v>
      </c>
      <c r="O73" s="12"/>
      <c r="P73" s="109" t="s">
        <v>41</v>
      </c>
      <c r="Q73" s="109"/>
      <c r="R73" s="109"/>
      <c r="S73" s="113"/>
      <c r="T73" s="80" t="str">
        <f>G65</f>
        <v>愛子</v>
      </c>
      <c r="U73" s="80"/>
      <c r="V73" s="80"/>
      <c r="W73" s="80" t="str">
        <f>P69</f>
        <v>大沢・吉成</v>
      </c>
      <c r="X73" s="80"/>
      <c r="Y73" s="150"/>
      <c r="Z73" s="155">
        <v>0.52777777777777779</v>
      </c>
      <c r="AA73" s="70"/>
      <c r="AB73" s="70"/>
      <c r="AC73" s="70"/>
      <c r="AD73" s="108" t="s">
        <v>37</v>
      </c>
      <c r="AE73" s="109"/>
      <c r="AF73" s="109"/>
      <c r="AG73" s="109"/>
      <c r="AH73" s="12">
        <v>3</v>
      </c>
      <c r="AI73" s="12"/>
      <c r="AJ73" s="12" t="s">
        <v>18</v>
      </c>
      <c r="AK73" s="12">
        <v>1</v>
      </c>
      <c r="AL73" s="12"/>
      <c r="AM73" s="109" t="s">
        <v>27</v>
      </c>
      <c r="AN73" s="109"/>
      <c r="AO73" s="109"/>
      <c r="AP73" s="113"/>
      <c r="AQ73" s="80" t="str">
        <f>AD65</f>
        <v>北仙台</v>
      </c>
      <c r="AR73" s="80"/>
      <c r="AS73" s="80"/>
      <c r="AT73" s="80" t="str">
        <f>AM69</f>
        <v>小松島・附属</v>
      </c>
      <c r="AU73" s="80"/>
      <c r="AV73" s="150"/>
      <c r="AW73" s="112"/>
      <c r="AX73" s="70"/>
      <c r="AY73" s="70"/>
      <c r="AZ73" s="70"/>
      <c r="BA73" s="108"/>
      <c r="BB73" s="109"/>
      <c r="BC73" s="109"/>
      <c r="BD73" s="109"/>
      <c r="BE73" s="12"/>
      <c r="BF73" s="12"/>
      <c r="BG73" s="12" t="s">
        <v>18</v>
      </c>
      <c r="BH73" s="12"/>
      <c r="BI73" s="12"/>
      <c r="BJ73" s="109"/>
      <c r="BK73" s="109"/>
      <c r="BL73" s="109"/>
      <c r="BM73" s="113"/>
      <c r="BN73" s="70"/>
      <c r="BO73" s="70"/>
      <c r="BP73" s="70"/>
      <c r="BQ73" s="70"/>
      <c r="BR73" s="70"/>
      <c r="BS73" s="99"/>
      <c r="BT73" s="70"/>
      <c r="BU73" s="70"/>
      <c r="BV73" s="70"/>
      <c r="BW73" s="70"/>
      <c r="BX73" s="108"/>
      <c r="BY73" s="109"/>
      <c r="BZ73" s="109"/>
      <c r="CA73" s="109"/>
      <c r="CB73" s="12"/>
      <c r="CC73" s="12"/>
      <c r="CD73" s="12" t="s">
        <v>18</v>
      </c>
      <c r="CE73" s="12"/>
      <c r="CF73" s="12"/>
      <c r="CG73" s="109"/>
      <c r="CH73" s="109"/>
      <c r="CI73" s="109"/>
      <c r="CJ73" s="113"/>
      <c r="CK73" s="70"/>
      <c r="CL73" s="70"/>
      <c r="CM73" s="70"/>
      <c r="CN73" s="70"/>
      <c r="CO73" s="70"/>
      <c r="CP73" s="99"/>
    </row>
    <row r="74" spans="1:94" x14ac:dyDescent="0.4">
      <c r="A74" s="128"/>
      <c r="B74" s="84"/>
      <c r="C74" s="106"/>
      <c r="D74" s="70"/>
      <c r="E74" s="70"/>
      <c r="F74" s="70"/>
      <c r="G74" s="108"/>
      <c r="H74" s="109"/>
      <c r="I74" s="109"/>
      <c r="J74" s="109"/>
      <c r="K74" s="12"/>
      <c r="L74" s="12"/>
      <c r="M74" s="12"/>
      <c r="N74" s="12"/>
      <c r="O74" s="12"/>
      <c r="P74" s="109"/>
      <c r="Q74" s="109"/>
      <c r="R74" s="109"/>
      <c r="S74" s="113"/>
      <c r="T74" s="80"/>
      <c r="U74" s="80"/>
      <c r="V74" s="80"/>
      <c r="W74" s="80"/>
      <c r="X74" s="80"/>
      <c r="Y74" s="150"/>
      <c r="Z74" s="106"/>
      <c r="AA74" s="70"/>
      <c r="AB74" s="70"/>
      <c r="AC74" s="70"/>
      <c r="AD74" s="108"/>
      <c r="AE74" s="109"/>
      <c r="AF74" s="109"/>
      <c r="AG74" s="109"/>
      <c r="AH74" s="12"/>
      <c r="AI74" s="12"/>
      <c r="AJ74" s="12"/>
      <c r="AK74" s="12"/>
      <c r="AL74" s="12"/>
      <c r="AM74" s="109"/>
      <c r="AN74" s="109"/>
      <c r="AO74" s="109"/>
      <c r="AP74" s="113"/>
      <c r="AQ74" s="80"/>
      <c r="AR74" s="80"/>
      <c r="AS74" s="80"/>
      <c r="AT74" s="80"/>
      <c r="AU74" s="80"/>
      <c r="AV74" s="150"/>
      <c r="AW74" s="112"/>
      <c r="AX74" s="70"/>
      <c r="AY74" s="70"/>
      <c r="AZ74" s="70"/>
      <c r="BA74" s="108"/>
      <c r="BB74" s="109"/>
      <c r="BC74" s="109"/>
      <c r="BD74" s="109"/>
      <c r="BE74" s="12"/>
      <c r="BF74" s="12"/>
      <c r="BG74" s="12"/>
      <c r="BH74" s="12"/>
      <c r="BI74" s="12"/>
      <c r="BJ74" s="109"/>
      <c r="BK74" s="109"/>
      <c r="BL74" s="109"/>
      <c r="BM74" s="113"/>
      <c r="BN74" s="70"/>
      <c r="BO74" s="70"/>
      <c r="BP74" s="70"/>
      <c r="BQ74" s="70"/>
      <c r="BR74" s="70"/>
      <c r="BS74" s="99"/>
      <c r="BT74" s="70"/>
      <c r="BU74" s="70"/>
      <c r="BV74" s="70"/>
      <c r="BW74" s="70"/>
      <c r="BX74" s="108"/>
      <c r="BY74" s="109"/>
      <c r="BZ74" s="109"/>
      <c r="CA74" s="109"/>
      <c r="CB74" s="12"/>
      <c r="CC74" s="12"/>
      <c r="CD74" s="12"/>
      <c r="CE74" s="12"/>
      <c r="CF74" s="12"/>
      <c r="CG74" s="109"/>
      <c r="CH74" s="109"/>
      <c r="CI74" s="109"/>
      <c r="CJ74" s="113"/>
      <c r="CK74" s="70"/>
      <c r="CL74" s="70"/>
      <c r="CM74" s="70"/>
      <c r="CN74" s="70"/>
      <c r="CO74" s="70"/>
      <c r="CP74" s="99"/>
    </row>
    <row r="75" spans="1:94" x14ac:dyDescent="0.4">
      <c r="A75" s="128"/>
      <c r="B75" s="84"/>
      <c r="C75" s="155"/>
      <c r="D75" s="70"/>
      <c r="E75" s="70"/>
      <c r="F75" s="70"/>
      <c r="G75" s="108"/>
      <c r="H75" s="109"/>
      <c r="I75" s="109"/>
      <c r="J75" s="109"/>
      <c r="K75" s="12"/>
      <c r="L75" s="12"/>
      <c r="M75" s="12"/>
      <c r="N75" s="12"/>
      <c r="O75" s="12"/>
      <c r="P75" s="109"/>
      <c r="Q75" s="109"/>
      <c r="R75" s="109"/>
      <c r="S75" s="113"/>
      <c r="T75" s="80"/>
      <c r="U75" s="80"/>
      <c r="V75" s="80"/>
      <c r="W75" s="80"/>
      <c r="X75" s="80"/>
      <c r="Y75" s="150"/>
      <c r="Z75" s="155"/>
      <c r="AA75" s="70"/>
      <c r="AB75" s="70"/>
      <c r="AC75" s="70"/>
      <c r="AD75" s="108"/>
      <c r="AE75" s="109"/>
      <c r="AF75" s="109"/>
      <c r="AG75" s="109"/>
      <c r="AH75" s="12"/>
      <c r="AI75" s="12"/>
      <c r="AJ75" s="12"/>
      <c r="AK75" s="12"/>
      <c r="AL75" s="12"/>
      <c r="AM75" s="109"/>
      <c r="AN75" s="109"/>
      <c r="AO75" s="109"/>
      <c r="AP75" s="113"/>
      <c r="AQ75" s="80"/>
      <c r="AR75" s="80"/>
      <c r="AS75" s="80"/>
      <c r="AT75" s="80"/>
      <c r="AU75" s="80"/>
      <c r="AV75" s="150"/>
      <c r="AW75" s="112"/>
      <c r="AX75" s="70"/>
      <c r="AY75" s="70"/>
      <c r="AZ75" s="70"/>
      <c r="BA75" s="108"/>
      <c r="BB75" s="109"/>
      <c r="BC75" s="109"/>
      <c r="BD75" s="109"/>
      <c r="BE75" s="12"/>
      <c r="BF75" s="12"/>
      <c r="BG75" s="12" t="s">
        <v>18</v>
      </c>
      <c r="BH75" s="12"/>
      <c r="BI75" s="12"/>
      <c r="BJ75" s="109"/>
      <c r="BK75" s="109"/>
      <c r="BL75" s="109"/>
      <c r="BM75" s="113"/>
      <c r="BN75" s="70"/>
      <c r="BO75" s="70"/>
      <c r="BP75" s="70"/>
      <c r="BQ75" s="70"/>
      <c r="BR75" s="70"/>
      <c r="BS75" s="99"/>
      <c r="BT75" s="70"/>
      <c r="BU75" s="70"/>
      <c r="BV75" s="70"/>
      <c r="BW75" s="70"/>
      <c r="BX75" s="108"/>
      <c r="BY75" s="109"/>
      <c r="BZ75" s="109"/>
      <c r="CA75" s="109"/>
      <c r="CB75" s="12"/>
      <c r="CC75" s="12"/>
      <c r="CD75" s="12" t="s">
        <v>18</v>
      </c>
      <c r="CE75" s="12"/>
      <c r="CF75" s="12"/>
      <c r="CG75" s="109"/>
      <c r="CH75" s="109"/>
      <c r="CI75" s="109"/>
      <c r="CJ75" s="113"/>
      <c r="CK75" s="70"/>
      <c r="CL75" s="70"/>
      <c r="CM75" s="70"/>
      <c r="CN75" s="70"/>
      <c r="CO75" s="70"/>
      <c r="CP75" s="99"/>
    </row>
    <row r="76" spans="1:94" x14ac:dyDescent="0.4">
      <c r="A76" s="128"/>
      <c r="B76" s="84"/>
      <c r="C76" s="106"/>
      <c r="D76" s="70"/>
      <c r="E76" s="70"/>
      <c r="F76" s="70"/>
      <c r="G76" s="108"/>
      <c r="H76" s="109"/>
      <c r="I76" s="109"/>
      <c r="J76" s="109"/>
      <c r="K76" s="12"/>
      <c r="L76" s="12"/>
      <c r="M76" s="12"/>
      <c r="N76" s="12"/>
      <c r="O76" s="12"/>
      <c r="P76" s="109"/>
      <c r="Q76" s="109"/>
      <c r="R76" s="109"/>
      <c r="S76" s="113"/>
      <c r="T76" s="80"/>
      <c r="U76" s="80"/>
      <c r="V76" s="80"/>
      <c r="W76" s="80"/>
      <c r="X76" s="80"/>
      <c r="Y76" s="150"/>
      <c r="Z76" s="106"/>
      <c r="AA76" s="70"/>
      <c r="AB76" s="70"/>
      <c r="AC76" s="70"/>
      <c r="AD76" s="108"/>
      <c r="AE76" s="109"/>
      <c r="AF76" s="109"/>
      <c r="AG76" s="109"/>
      <c r="AH76" s="12"/>
      <c r="AI76" s="12"/>
      <c r="AJ76" s="12"/>
      <c r="AK76" s="12"/>
      <c r="AL76" s="12"/>
      <c r="AM76" s="109"/>
      <c r="AN76" s="109"/>
      <c r="AO76" s="109"/>
      <c r="AP76" s="113"/>
      <c r="AQ76" s="80"/>
      <c r="AR76" s="80"/>
      <c r="AS76" s="80"/>
      <c r="AT76" s="80"/>
      <c r="AU76" s="80"/>
      <c r="AV76" s="150"/>
      <c r="AW76" s="112"/>
      <c r="AX76" s="70"/>
      <c r="AY76" s="70"/>
      <c r="AZ76" s="70"/>
      <c r="BA76" s="108"/>
      <c r="BB76" s="109"/>
      <c r="BC76" s="109"/>
      <c r="BD76" s="109"/>
      <c r="BE76" s="12"/>
      <c r="BF76" s="12"/>
      <c r="BG76" s="12"/>
      <c r="BH76" s="12"/>
      <c r="BI76" s="12"/>
      <c r="BJ76" s="109"/>
      <c r="BK76" s="109"/>
      <c r="BL76" s="109"/>
      <c r="BM76" s="113"/>
      <c r="BN76" s="70"/>
      <c r="BO76" s="70"/>
      <c r="BP76" s="70"/>
      <c r="BQ76" s="70"/>
      <c r="BR76" s="70"/>
      <c r="BS76" s="99"/>
      <c r="BT76" s="70"/>
      <c r="BU76" s="70"/>
      <c r="BV76" s="70"/>
      <c r="BW76" s="70"/>
      <c r="BX76" s="108"/>
      <c r="BY76" s="109"/>
      <c r="BZ76" s="109"/>
      <c r="CA76" s="109"/>
      <c r="CB76" s="12"/>
      <c r="CC76" s="12"/>
      <c r="CD76" s="12"/>
      <c r="CE76" s="12"/>
      <c r="CF76" s="12"/>
      <c r="CG76" s="109"/>
      <c r="CH76" s="109"/>
      <c r="CI76" s="109"/>
      <c r="CJ76" s="113"/>
      <c r="CK76" s="70"/>
      <c r="CL76" s="70"/>
      <c r="CM76" s="70"/>
      <c r="CN76" s="70"/>
      <c r="CO76" s="70"/>
      <c r="CP76" s="99"/>
    </row>
    <row r="77" spans="1:94" x14ac:dyDescent="0.4">
      <c r="A77" s="128"/>
      <c r="B77" s="84"/>
      <c r="C77" s="155"/>
      <c r="D77" s="70"/>
      <c r="E77" s="70"/>
      <c r="F77" s="70"/>
      <c r="G77" s="108"/>
      <c r="H77" s="109"/>
      <c r="I77" s="109"/>
      <c r="J77" s="109"/>
      <c r="K77" s="12"/>
      <c r="L77" s="12"/>
      <c r="M77" s="12"/>
      <c r="N77" s="12"/>
      <c r="O77" s="12"/>
      <c r="P77" s="109"/>
      <c r="Q77" s="109"/>
      <c r="R77" s="109"/>
      <c r="S77" s="113"/>
      <c r="T77" s="80"/>
      <c r="U77" s="80"/>
      <c r="V77" s="80"/>
      <c r="W77" s="80"/>
      <c r="X77" s="80"/>
      <c r="Y77" s="150"/>
      <c r="Z77" s="155"/>
      <c r="AA77" s="70"/>
      <c r="AB77" s="70"/>
      <c r="AC77" s="70"/>
      <c r="AD77" s="108"/>
      <c r="AE77" s="109"/>
      <c r="AF77" s="109"/>
      <c r="AG77" s="109"/>
      <c r="AH77" s="12"/>
      <c r="AI77" s="12"/>
      <c r="AJ77" s="12"/>
      <c r="AK77" s="12"/>
      <c r="AL77" s="12"/>
      <c r="AM77" s="109"/>
      <c r="AN77" s="109"/>
      <c r="AO77" s="109"/>
      <c r="AP77" s="113"/>
      <c r="AQ77" s="80"/>
      <c r="AR77" s="80"/>
      <c r="AS77" s="80"/>
      <c r="AT77" s="80"/>
      <c r="AU77" s="80"/>
      <c r="AV77" s="150"/>
      <c r="AW77" s="112"/>
      <c r="AX77" s="70"/>
      <c r="AY77" s="70"/>
      <c r="AZ77" s="70"/>
      <c r="BA77" s="108"/>
      <c r="BB77" s="109"/>
      <c r="BC77" s="109"/>
      <c r="BD77" s="109"/>
      <c r="BE77" s="12"/>
      <c r="BF77" s="12"/>
      <c r="BG77" s="12" t="s">
        <v>18</v>
      </c>
      <c r="BH77" s="12"/>
      <c r="BI77" s="12"/>
      <c r="BJ77" s="109"/>
      <c r="BK77" s="109"/>
      <c r="BL77" s="109"/>
      <c r="BM77" s="113"/>
      <c r="BN77" s="70"/>
      <c r="BO77" s="70"/>
      <c r="BP77" s="70"/>
      <c r="BQ77" s="70"/>
      <c r="BR77" s="70"/>
      <c r="BS77" s="99"/>
      <c r="BT77" s="70"/>
      <c r="BU77" s="70"/>
      <c r="BV77" s="70"/>
      <c r="BW77" s="70"/>
      <c r="BX77" s="108"/>
      <c r="BY77" s="109"/>
      <c r="BZ77" s="109"/>
      <c r="CA77" s="109"/>
      <c r="CB77" s="12"/>
      <c r="CC77" s="12"/>
      <c r="CD77" s="12" t="s">
        <v>18</v>
      </c>
      <c r="CE77" s="12"/>
      <c r="CF77" s="12"/>
      <c r="CG77" s="109"/>
      <c r="CH77" s="109"/>
      <c r="CI77" s="109"/>
      <c r="CJ77" s="113"/>
      <c r="CK77" s="70"/>
      <c r="CL77" s="70"/>
      <c r="CM77" s="70"/>
      <c r="CN77" s="70"/>
      <c r="CO77" s="70"/>
      <c r="CP77" s="99"/>
    </row>
    <row r="78" spans="1:94" x14ac:dyDescent="0.4">
      <c r="A78" s="128"/>
      <c r="B78" s="84"/>
      <c r="C78" s="106"/>
      <c r="D78" s="70"/>
      <c r="E78" s="70"/>
      <c r="F78" s="70"/>
      <c r="G78" s="108"/>
      <c r="H78" s="109"/>
      <c r="I78" s="109"/>
      <c r="J78" s="109"/>
      <c r="K78" s="12"/>
      <c r="L78" s="12"/>
      <c r="M78" s="12"/>
      <c r="N78" s="12"/>
      <c r="O78" s="12"/>
      <c r="P78" s="109"/>
      <c r="Q78" s="109"/>
      <c r="R78" s="109"/>
      <c r="S78" s="113"/>
      <c r="T78" s="80"/>
      <c r="U78" s="80"/>
      <c r="V78" s="80"/>
      <c r="W78" s="80"/>
      <c r="X78" s="80"/>
      <c r="Y78" s="150"/>
      <c r="Z78" s="106"/>
      <c r="AA78" s="70"/>
      <c r="AB78" s="70"/>
      <c r="AC78" s="70"/>
      <c r="AD78" s="108"/>
      <c r="AE78" s="109"/>
      <c r="AF78" s="109"/>
      <c r="AG78" s="109"/>
      <c r="AH78" s="12"/>
      <c r="AI78" s="12"/>
      <c r="AJ78" s="12"/>
      <c r="AK78" s="12"/>
      <c r="AL78" s="12"/>
      <c r="AM78" s="109"/>
      <c r="AN78" s="109"/>
      <c r="AO78" s="109"/>
      <c r="AP78" s="113"/>
      <c r="AQ78" s="80"/>
      <c r="AR78" s="80"/>
      <c r="AS78" s="80"/>
      <c r="AT78" s="80"/>
      <c r="AU78" s="80"/>
      <c r="AV78" s="150"/>
      <c r="AW78" s="112"/>
      <c r="AX78" s="70"/>
      <c r="AY78" s="70"/>
      <c r="AZ78" s="70"/>
      <c r="BA78" s="108"/>
      <c r="BB78" s="109"/>
      <c r="BC78" s="109"/>
      <c r="BD78" s="109"/>
      <c r="BE78" s="12"/>
      <c r="BF78" s="12"/>
      <c r="BG78" s="12"/>
      <c r="BH78" s="12"/>
      <c r="BI78" s="12"/>
      <c r="BJ78" s="109"/>
      <c r="BK78" s="109"/>
      <c r="BL78" s="109"/>
      <c r="BM78" s="113"/>
      <c r="BN78" s="70"/>
      <c r="BO78" s="70"/>
      <c r="BP78" s="70"/>
      <c r="BQ78" s="70"/>
      <c r="BR78" s="70"/>
      <c r="BS78" s="99"/>
      <c r="BT78" s="70"/>
      <c r="BU78" s="70"/>
      <c r="BV78" s="70"/>
      <c r="BW78" s="70"/>
      <c r="BX78" s="108"/>
      <c r="BY78" s="109"/>
      <c r="BZ78" s="109"/>
      <c r="CA78" s="109"/>
      <c r="CB78" s="12"/>
      <c r="CC78" s="12"/>
      <c r="CD78" s="12"/>
      <c r="CE78" s="12"/>
      <c r="CF78" s="12"/>
      <c r="CG78" s="109"/>
      <c r="CH78" s="109"/>
      <c r="CI78" s="109"/>
      <c r="CJ78" s="113"/>
      <c r="CK78" s="70"/>
      <c r="CL78" s="70"/>
      <c r="CM78" s="70"/>
      <c r="CN78" s="70"/>
      <c r="CO78" s="70"/>
      <c r="CP78" s="99"/>
    </row>
    <row r="79" spans="1:94" x14ac:dyDescent="0.4">
      <c r="A79" s="128"/>
      <c r="B79" s="84"/>
      <c r="C79" s="155"/>
      <c r="D79" s="70"/>
      <c r="E79" s="70"/>
      <c r="F79" s="70"/>
      <c r="G79" s="108"/>
      <c r="H79" s="109"/>
      <c r="I79" s="109"/>
      <c r="J79" s="109"/>
      <c r="K79" s="12"/>
      <c r="L79" s="12"/>
      <c r="M79" s="12"/>
      <c r="N79" s="12"/>
      <c r="O79" s="12"/>
      <c r="P79" s="109"/>
      <c r="Q79" s="109"/>
      <c r="R79" s="109"/>
      <c r="S79" s="113"/>
      <c r="T79" s="80"/>
      <c r="U79" s="80"/>
      <c r="V79" s="80"/>
      <c r="W79" s="80"/>
      <c r="X79" s="80"/>
      <c r="Y79" s="150"/>
      <c r="Z79" s="155"/>
      <c r="AA79" s="70"/>
      <c r="AB79" s="70"/>
      <c r="AC79" s="70"/>
      <c r="AD79" s="108"/>
      <c r="AE79" s="109"/>
      <c r="AF79" s="109"/>
      <c r="AG79" s="109"/>
      <c r="AH79" s="12"/>
      <c r="AI79" s="12"/>
      <c r="AJ79" s="12"/>
      <c r="AK79" s="12"/>
      <c r="AL79" s="12"/>
      <c r="AM79" s="109"/>
      <c r="AN79" s="109"/>
      <c r="AO79" s="109"/>
      <c r="AP79" s="113"/>
      <c r="AQ79" s="80"/>
      <c r="AR79" s="80"/>
      <c r="AS79" s="80"/>
      <c r="AT79" s="80"/>
      <c r="AU79" s="80"/>
      <c r="AV79" s="150"/>
      <c r="AW79" s="112"/>
      <c r="AX79" s="70"/>
      <c r="AY79" s="70"/>
      <c r="AZ79" s="70"/>
      <c r="BA79" s="108"/>
      <c r="BB79" s="109"/>
      <c r="BC79" s="109"/>
      <c r="BD79" s="109"/>
      <c r="BE79" s="12"/>
      <c r="BF79" s="12"/>
      <c r="BG79" s="12" t="s">
        <v>18</v>
      </c>
      <c r="BH79" s="12"/>
      <c r="BI79" s="12"/>
      <c r="BJ79" s="74"/>
      <c r="BK79" s="74"/>
      <c r="BL79" s="74"/>
      <c r="BM79" s="78"/>
      <c r="BN79" s="70"/>
      <c r="BO79" s="70"/>
      <c r="BP79" s="70"/>
      <c r="BQ79" s="70"/>
      <c r="BR79" s="70"/>
      <c r="BS79" s="99"/>
      <c r="BT79" s="70"/>
      <c r="BU79" s="70"/>
      <c r="BV79" s="70"/>
      <c r="BW79" s="70"/>
      <c r="BX79" s="108"/>
      <c r="BY79" s="109"/>
      <c r="BZ79" s="109"/>
      <c r="CA79" s="109"/>
      <c r="CB79" s="12"/>
      <c r="CC79" s="12"/>
      <c r="CD79" s="12" t="s">
        <v>18</v>
      </c>
      <c r="CE79" s="12"/>
      <c r="CF79" s="12"/>
      <c r="CG79" s="74"/>
      <c r="CH79" s="74"/>
      <c r="CI79" s="74"/>
      <c r="CJ79" s="78"/>
      <c r="CK79" s="70"/>
      <c r="CL79" s="70"/>
      <c r="CM79" s="70"/>
      <c r="CN79" s="70"/>
      <c r="CO79" s="70"/>
      <c r="CP79" s="99"/>
    </row>
    <row r="80" spans="1:94" ht="19.5" thickBot="1" x14ac:dyDescent="0.45">
      <c r="A80" s="129"/>
      <c r="B80" s="130"/>
      <c r="C80" s="136"/>
      <c r="D80" s="126"/>
      <c r="E80" s="126"/>
      <c r="F80" s="126"/>
      <c r="G80" s="131"/>
      <c r="H80" s="132"/>
      <c r="I80" s="132"/>
      <c r="J80" s="132"/>
      <c r="K80" s="133"/>
      <c r="L80" s="133"/>
      <c r="M80" s="133"/>
      <c r="N80" s="133"/>
      <c r="O80" s="133"/>
      <c r="P80" s="132"/>
      <c r="Q80" s="132"/>
      <c r="R80" s="132"/>
      <c r="S80" s="134"/>
      <c r="T80" s="172"/>
      <c r="U80" s="172"/>
      <c r="V80" s="172"/>
      <c r="W80" s="172"/>
      <c r="X80" s="172"/>
      <c r="Y80" s="173"/>
      <c r="Z80" s="136"/>
      <c r="AA80" s="126"/>
      <c r="AB80" s="126"/>
      <c r="AC80" s="126"/>
      <c r="AD80" s="131"/>
      <c r="AE80" s="132"/>
      <c r="AF80" s="132"/>
      <c r="AG80" s="132"/>
      <c r="AH80" s="133"/>
      <c r="AI80" s="133"/>
      <c r="AJ80" s="133"/>
      <c r="AK80" s="133"/>
      <c r="AL80" s="133"/>
      <c r="AM80" s="132"/>
      <c r="AN80" s="132"/>
      <c r="AO80" s="132"/>
      <c r="AP80" s="134"/>
      <c r="AQ80" s="172"/>
      <c r="AR80" s="172"/>
      <c r="AS80" s="172"/>
      <c r="AT80" s="172"/>
      <c r="AU80" s="172"/>
      <c r="AV80" s="173"/>
      <c r="AW80" s="144"/>
      <c r="AX80" s="126"/>
      <c r="AY80" s="126"/>
      <c r="AZ80" s="126"/>
      <c r="BA80" s="131"/>
      <c r="BB80" s="132"/>
      <c r="BC80" s="132"/>
      <c r="BD80" s="132"/>
      <c r="BE80" s="133"/>
      <c r="BF80" s="133"/>
      <c r="BG80" s="133"/>
      <c r="BH80" s="133"/>
      <c r="BI80" s="133"/>
      <c r="BJ80" s="109"/>
      <c r="BK80" s="109"/>
      <c r="BL80" s="109"/>
      <c r="BM80" s="113"/>
      <c r="BN80" s="126"/>
      <c r="BO80" s="126"/>
      <c r="BP80" s="126"/>
      <c r="BQ80" s="126"/>
      <c r="BR80" s="126"/>
      <c r="BS80" s="127"/>
      <c r="BT80" s="126"/>
      <c r="BU80" s="126"/>
      <c r="BV80" s="126"/>
      <c r="BW80" s="126"/>
      <c r="BX80" s="131"/>
      <c r="BY80" s="132"/>
      <c r="BZ80" s="132"/>
      <c r="CA80" s="132"/>
      <c r="CB80" s="133"/>
      <c r="CC80" s="133"/>
      <c r="CD80" s="133"/>
      <c r="CE80" s="133"/>
      <c r="CF80" s="133"/>
      <c r="CG80" s="109"/>
      <c r="CH80" s="109"/>
      <c r="CI80" s="109"/>
      <c r="CJ80" s="113"/>
      <c r="CK80" s="126"/>
      <c r="CL80" s="126"/>
      <c r="CM80" s="126"/>
      <c r="CN80" s="126"/>
      <c r="CO80" s="126"/>
      <c r="CP80" s="127"/>
    </row>
    <row r="81" spans="1:94" x14ac:dyDescent="0.4">
      <c r="A81" s="128" t="s">
        <v>95</v>
      </c>
      <c r="B81" s="84"/>
      <c r="C81" s="59" t="s">
        <v>48</v>
      </c>
      <c r="D81" s="31"/>
      <c r="E81" s="31"/>
      <c r="F81" s="31"/>
      <c r="G81" s="31"/>
      <c r="H81" s="31"/>
      <c r="I81" s="31"/>
      <c r="J81" s="32"/>
      <c r="K81" s="146" t="s">
        <v>49</v>
      </c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8"/>
      <c r="Z81" s="58" t="s">
        <v>48</v>
      </c>
      <c r="AA81" s="15"/>
      <c r="AB81" s="15"/>
      <c r="AC81" s="15"/>
      <c r="AD81" s="15"/>
      <c r="AE81" s="15"/>
      <c r="AF81" s="15"/>
      <c r="AG81" s="16"/>
      <c r="AH81" s="60" t="s">
        <v>34</v>
      </c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5"/>
      <c r="AW81" s="14" t="s">
        <v>97</v>
      </c>
      <c r="AX81" s="15"/>
      <c r="AY81" s="15"/>
      <c r="AZ81" s="15"/>
      <c r="BA81" s="15"/>
      <c r="BB81" s="15"/>
      <c r="BC81" s="15"/>
      <c r="BD81" s="16"/>
      <c r="BE81" s="60" t="s">
        <v>98</v>
      </c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5"/>
      <c r="BT81" s="14" t="s">
        <v>97</v>
      </c>
      <c r="BU81" s="15"/>
      <c r="BV81" s="15"/>
      <c r="BW81" s="15"/>
      <c r="BX81" s="15"/>
      <c r="BY81" s="15"/>
      <c r="BZ81" s="15"/>
      <c r="CA81" s="16"/>
      <c r="CB81" s="60" t="s">
        <v>98</v>
      </c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5"/>
    </row>
    <row r="82" spans="1:94" ht="19.5" thickBot="1" x14ac:dyDescent="0.45">
      <c r="A82" s="128"/>
      <c r="B82" s="84"/>
      <c r="C82" s="64"/>
      <c r="D82" s="18"/>
      <c r="E82" s="18"/>
      <c r="F82" s="18"/>
      <c r="G82" s="18"/>
      <c r="H82" s="18"/>
      <c r="I82" s="18"/>
      <c r="J82" s="19"/>
      <c r="K82" s="62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6"/>
      <c r="Z82" s="64"/>
      <c r="AA82" s="18"/>
      <c r="AB82" s="18"/>
      <c r="AC82" s="18"/>
      <c r="AD82" s="18"/>
      <c r="AE82" s="18"/>
      <c r="AF82" s="18"/>
      <c r="AG82" s="19"/>
      <c r="AH82" s="62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6"/>
      <c r="AW82" s="17"/>
      <c r="AX82" s="18"/>
      <c r="AY82" s="18"/>
      <c r="AZ82" s="18"/>
      <c r="BA82" s="18"/>
      <c r="BB82" s="18"/>
      <c r="BC82" s="18"/>
      <c r="BD82" s="19"/>
      <c r="BE82" s="62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6"/>
      <c r="BT82" s="17"/>
      <c r="BU82" s="18"/>
      <c r="BV82" s="18"/>
      <c r="BW82" s="18"/>
      <c r="BX82" s="18"/>
      <c r="BY82" s="18"/>
      <c r="BZ82" s="18"/>
      <c r="CA82" s="19"/>
      <c r="CB82" s="62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6"/>
    </row>
    <row r="83" spans="1:94" x14ac:dyDescent="0.4">
      <c r="A83" s="128"/>
      <c r="B83" s="84"/>
      <c r="C83" s="145">
        <v>0.375</v>
      </c>
      <c r="D83" s="68"/>
      <c r="E83" s="68"/>
      <c r="F83" s="68"/>
      <c r="G83" s="107" t="s">
        <v>51</v>
      </c>
      <c r="H83" s="94"/>
      <c r="I83" s="94"/>
      <c r="J83" s="94"/>
      <c r="K83" s="110">
        <v>0</v>
      </c>
      <c r="L83" s="110"/>
      <c r="M83" s="110" t="s">
        <v>18</v>
      </c>
      <c r="N83" s="110">
        <v>2</v>
      </c>
      <c r="O83" s="110"/>
      <c r="P83" s="94" t="s">
        <v>38</v>
      </c>
      <c r="Q83" s="94"/>
      <c r="R83" s="94"/>
      <c r="S83" s="95"/>
      <c r="T83" s="68" t="str">
        <f>G85</f>
        <v>台原</v>
      </c>
      <c r="U83" s="68"/>
      <c r="V83" s="68"/>
      <c r="W83" s="68" t="str">
        <f>P85</f>
        <v>シューレ</v>
      </c>
      <c r="X83" s="68"/>
      <c r="Y83" s="98"/>
      <c r="Z83" s="145">
        <v>0.5625</v>
      </c>
      <c r="AA83" s="68"/>
      <c r="AB83" s="68"/>
      <c r="AC83" s="68"/>
      <c r="AD83" s="181" t="s">
        <v>52</v>
      </c>
      <c r="AE83" s="182"/>
      <c r="AF83" s="182"/>
      <c r="AG83" s="182"/>
      <c r="AH83" s="110">
        <v>6</v>
      </c>
      <c r="AI83" s="110"/>
      <c r="AJ83" s="110" t="s">
        <v>18</v>
      </c>
      <c r="AK83" s="110">
        <v>1</v>
      </c>
      <c r="AL83" s="110"/>
      <c r="AM83" s="182" t="s">
        <v>43</v>
      </c>
      <c r="AN83" s="182"/>
      <c r="AO83" s="182"/>
      <c r="AP83" s="185"/>
      <c r="AQ83" s="68" t="str">
        <f>AD85</f>
        <v>中山</v>
      </c>
      <c r="AR83" s="68"/>
      <c r="AS83" s="68"/>
      <c r="AT83" s="79" t="str">
        <f>AM85</f>
        <v>大沢・吉成</v>
      </c>
      <c r="AU83" s="79"/>
      <c r="AV83" s="149"/>
      <c r="AW83" s="68"/>
      <c r="AX83" s="68"/>
      <c r="AY83" s="68"/>
      <c r="AZ83" s="68"/>
      <c r="BA83" s="107"/>
      <c r="BB83" s="94"/>
      <c r="BC83" s="94"/>
      <c r="BD83" s="94"/>
      <c r="BE83" s="110"/>
      <c r="BF83" s="110"/>
      <c r="BG83" s="110" t="s">
        <v>18</v>
      </c>
      <c r="BH83" s="110"/>
      <c r="BI83" s="110"/>
      <c r="BJ83" s="94"/>
      <c r="BK83" s="94"/>
      <c r="BL83" s="94"/>
      <c r="BM83" s="95"/>
      <c r="BN83" s="68"/>
      <c r="BO83" s="68"/>
      <c r="BP83" s="68"/>
      <c r="BQ83" s="68"/>
      <c r="BR83" s="68"/>
      <c r="BS83" s="98"/>
      <c r="BT83" s="68"/>
      <c r="BU83" s="68"/>
      <c r="BV83" s="68"/>
      <c r="BW83" s="68"/>
      <c r="BX83" s="107"/>
      <c r="BY83" s="94"/>
      <c r="BZ83" s="94"/>
      <c r="CA83" s="94"/>
      <c r="CB83" s="110"/>
      <c r="CC83" s="110"/>
      <c r="CD83" s="110" t="s">
        <v>18</v>
      </c>
      <c r="CE83" s="110"/>
      <c r="CF83" s="110"/>
      <c r="CG83" s="94"/>
      <c r="CH83" s="94"/>
      <c r="CI83" s="94"/>
      <c r="CJ83" s="95"/>
      <c r="CK83" s="68"/>
      <c r="CL83" s="68"/>
      <c r="CM83" s="68"/>
      <c r="CN83" s="68"/>
      <c r="CO83" s="68"/>
      <c r="CP83" s="98"/>
    </row>
    <row r="84" spans="1:94" x14ac:dyDescent="0.4">
      <c r="A84" s="128"/>
      <c r="B84" s="84"/>
      <c r="C84" s="106"/>
      <c r="D84" s="70"/>
      <c r="E84" s="70"/>
      <c r="F84" s="70"/>
      <c r="G84" s="108"/>
      <c r="H84" s="109"/>
      <c r="I84" s="109"/>
      <c r="J84" s="109"/>
      <c r="K84" s="12"/>
      <c r="L84" s="12"/>
      <c r="M84" s="12"/>
      <c r="N84" s="12"/>
      <c r="O84" s="12"/>
      <c r="P84" s="96"/>
      <c r="Q84" s="96"/>
      <c r="R84" s="96"/>
      <c r="S84" s="97"/>
      <c r="T84" s="70"/>
      <c r="U84" s="70"/>
      <c r="V84" s="70"/>
      <c r="W84" s="70"/>
      <c r="X84" s="70"/>
      <c r="Y84" s="99"/>
      <c r="Z84" s="106"/>
      <c r="AA84" s="70"/>
      <c r="AB84" s="70"/>
      <c r="AC84" s="70"/>
      <c r="AD84" s="183"/>
      <c r="AE84" s="184"/>
      <c r="AF84" s="184"/>
      <c r="AG84" s="184"/>
      <c r="AH84" s="12"/>
      <c r="AI84" s="12"/>
      <c r="AJ84" s="12"/>
      <c r="AK84" s="12"/>
      <c r="AL84" s="12"/>
      <c r="AM84" s="186"/>
      <c r="AN84" s="186"/>
      <c r="AO84" s="186"/>
      <c r="AP84" s="187"/>
      <c r="AQ84" s="70"/>
      <c r="AR84" s="70"/>
      <c r="AS84" s="70"/>
      <c r="AT84" s="80"/>
      <c r="AU84" s="80"/>
      <c r="AV84" s="150"/>
      <c r="AW84" s="70"/>
      <c r="AX84" s="70"/>
      <c r="AY84" s="70"/>
      <c r="AZ84" s="70"/>
      <c r="BA84" s="108"/>
      <c r="BB84" s="109"/>
      <c r="BC84" s="109"/>
      <c r="BD84" s="109"/>
      <c r="BE84" s="12"/>
      <c r="BF84" s="12"/>
      <c r="BG84" s="12"/>
      <c r="BH84" s="12"/>
      <c r="BI84" s="12"/>
      <c r="BJ84" s="96"/>
      <c r="BK84" s="96"/>
      <c r="BL84" s="96"/>
      <c r="BM84" s="97"/>
      <c r="BN84" s="70"/>
      <c r="BO84" s="70"/>
      <c r="BP84" s="70"/>
      <c r="BQ84" s="70"/>
      <c r="BR84" s="70"/>
      <c r="BS84" s="99"/>
      <c r="BT84" s="70"/>
      <c r="BU84" s="70"/>
      <c r="BV84" s="70"/>
      <c r="BW84" s="70"/>
      <c r="BX84" s="108"/>
      <c r="BY84" s="109"/>
      <c r="BZ84" s="109"/>
      <c r="CA84" s="109"/>
      <c r="CB84" s="12"/>
      <c r="CC84" s="12"/>
      <c r="CD84" s="12"/>
      <c r="CE84" s="12"/>
      <c r="CF84" s="12"/>
      <c r="CG84" s="96"/>
      <c r="CH84" s="96"/>
      <c r="CI84" s="96"/>
      <c r="CJ84" s="97"/>
      <c r="CK84" s="70"/>
      <c r="CL84" s="70"/>
      <c r="CM84" s="70"/>
      <c r="CN84" s="70"/>
      <c r="CO84" s="70"/>
      <c r="CP84" s="99"/>
    </row>
    <row r="85" spans="1:94" x14ac:dyDescent="0.4">
      <c r="A85" s="128"/>
      <c r="B85" s="84"/>
      <c r="C85" s="155">
        <v>0.41319444444444442</v>
      </c>
      <c r="D85" s="70"/>
      <c r="E85" s="70"/>
      <c r="F85" s="70"/>
      <c r="G85" s="108" t="s">
        <v>54</v>
      </c>
      <c r="H85" s="109"/>
      <c r="I85" s="109"/>
      <c r="J85" s="109"/>
      <c r="K85" s="12">
        <v>1</v>
      </c>
      <c r="L85" s="12"/>
      <c r="M85" s="12" t="s">
        <v>18</v>
      </c>
      <c r="N85" s="12">
        <v>1</v>
      </c>
      <c r="O85" s="12"/>
      <c r="P85" s="109" t="s">
        <v>39</v>
      </c>
      <c r="Q85" s="109"/>
      <c r="R85" s="109"/>
      <c r="S85" s="113"/>
      <c r="T85" s="70" t="str">
        <f>G83</f>
        <v>ヴァレン</v>
      </c>
      <c r="U85" s="70"/>
      <c r="V85" s="70"/>
      <c r="W85" s="70" t="str">
        <f>P83</f>
        <v>上杉</v>
      </c>
      <c r="X85" s="70"/>
      <c r="Y85" s="99"/>
      <c r="Z85" s="155">
        <v>0.60069444444444442</v>
      </c>
      <c r="AA85" s="70"/>
      <c r="AB85" s="70"/>
      <c r="AC85" s="70"/>
      <c r="AD85" s="183" t="s">
        <v>55</v>
      </c>
      <c r="AE85" s="184"/>
      <c r="AF85" s="184"/>
      <c r="AG85" s="184"/>
      <c r="AH85" s="12">
        <v>3</v>
      </c>
      <c r="AI85" s="12"/>
      <c r="AJ85" s="12" t="s">
        <v>18</v>
      </c>
      <c r="AK85" s="12">
        <v>0</v>
      </c>
      <c r="AL85" s="12"/>
      <c r="AM85" s="184" t="s">
        <v>44</v>
      </c>
      <c r="AN85" s="184"/>
      <c r="AO85" s="184"/>
      <c r="AP85" s="188"/>
      <c r="AQ85" s="70" t="str">
        <f>AD83</f>
        <v>北六</v>
      </c>
      <c r="AR85" s="70"/>
      <c r="AS85" s="70"/>
      <c r="AT85" s="80" t="str">
        <f>AM83</f>
        <v>小松島・附属</v>
      </c>
      <c r="AU85" s="80"/>
      <c r="AV85" s="150"/>
      <c r="AW85" s="70"/>
      <c r="AX85" s="70"/>
      <c r="AY85" s="70"/>
      <c r="AZ85" s="70"/>
      <c r="BA85" s="108"/>
      <c r="BB85" s="109"/>
      <c r="BC85" s="109"/>
      <c r="BD85" s="109"/>
      <c r="BE85" s="12"/>
      <c r="BF85" s="12"/>
      <c r="BG85" s="12" t="s">
        <v>18</v>
      </c>
      <c r="BH85" s="12"/>
      <c r="BI85" s="12"/>
      <c r="BJ85" s="109"/>
      <c r="BK85" s="109"/>
      <c r="BL85" s="109"/>
      <c r="BM85" s="113"/>
      <c r="BN85" s="70"/>
      <c r="BO85" s="70"/>
      <c r="BP85" s="70"/>
      <c r="BQ85" s="70"/>
      <c r="BR85" s="70"/>
      <c r="BS85" s="99"/>
      <c r="BT85" s="70"/>
      <c r="BU85" s="70"/>
      <c r="BV85" s="70"/>
      <c r="BW85" s="70"/>
      <c r="BX85" s="108"/>
      <c r="BY85" s="109"/>
      <c r="BZ85" s="109"/>
      <c r="CA85" s="109"/>
      <c r="CB85" s="12"/>
      <c r="CC85" s="12"/>
      <c r="CD85" s="12" t="s">
        <v>18</v>
      </c>
      <c r="CE85" s="12"/>
      <c r="CF85" s="12"/>
      <c r="CG85" s="109"/>
      <c r="CH85" s="109"/>
      <c r="CI85" s="109"/>
      <c r="CJ85" s="113"/>
      <c r="CK85" s="70"/>
      <c r="CL85" s="70"/>
      <c r="CM85" s="70"/>
      <c r="CN85" s="70"/>
      <c r="CO85" s="70"/>
      <c r="CP85" s="99"/>
    </row>
    <row r="86" spans="1:94" x14ac:dyDescent="0.4">
      <c r="A86" s="128"/>
      <c r="B86" s="84"/>
      <c r="C86" s="106"/>
      <c r="D86" s="70"/>
      <c r="E86" s="70"/>
      <c r="F86" s="70"/>
      <c r="G86" s="108"/>
      <c r="H86" s="109"/>
      <c r="I86" s="109"/>
      <c r="J86" s="109"/>
      <c r="K86" s="12"/>
      <c r="L86" s="12"/>
      <c r="M86" s="12"/>
      <c r="N86" s="12"/>
      <c r="O86" s="12"/>
      <c r="P86" s="109"/>
      <c r="Q86" s="109"/>
      <c r="R86" s="109"/>
      <c r="S86" s="113"/>
      <c r="T86" s="70"/>
      <c r="U86" s="70"/>
      <c r="V86" s="70"/>
      <c r="W86" s="70"/>
      <c r="X86" s="70"/>
      <c r="Y86" s="99"/>
      <c r="Z86" s="106"/>
      <c r="AA86" s="70"/>
      <c r="AB86" s="70"/>
      <c r="AC86" s="70"/>
      <c r="AD86" s="183"/>
      <c r="AE86" s="184"/>
      <c r="AF86" s="184"/>
      <c r="AG86" s="184"/>
      <c r="AH86" s="12"/>
      <c r="AI86" s="12"/>
      <c r="AJ86" s="12"/>
      <c r="AK86" s="12"/>
      <c r="AL86" s="12"/>
      <c r="AM86" s="184"/>
      <c r="AN86" s="184"/>
      <c r="AO86" s="184"/>
      <c r="AP86" s="188"/>
      <c r="AQ86" s="70"/>
      <c r="AR86" s="70"/>
      <c r="AS86" s="70"/>
      <c r="AT86" s="80"/>
      <c r="AU86" s="80"/>
      <c r="AV86" s="150"/>
      <c r="AW86" s="70"/>
      <c r="AX86" s="70"/>
      <c r="AY86" s="70"/>
      <c r="AZ86" s="70"/>
      <c r="BA86" s="108"/>
      <c r="BB86" s="109"/>
      <c r="BC86" s="109"/>
      <c r="BD86" s="109"/>
      <c r="BE86" s="12"/>
      <c r="BF86" s="12"/>
      <c r="BG86" s="12"/>
      <c r="BH86" s="12"/>
      <c r="BI86" s="12"/>
      <c r="BJ86" s="109"/>
      <c r="BK86" s="109"/>
      <c r="BL86" s="109"/>
      <c r="BM86" s="113"/>
      <c r="BN86" s="70"/>
      <c r="BO86" s="70"/>
      <c r="BP86" s="70"/>
      <c r="BQ86" s="70"/>
      <c r="BR86" s="70"/>
      <c r="BS86" s="99"/>
      <c r="BT86" s="70"/>
      <c r="BU86" s="70"/>
      <c r="BV86" s="70"/>
      <c r="BW86" s="70"/>
      <c r="BX86" s="108"/>
      <c r="BY86" s="109"/>
      <c r="BZ86" s="109"/>
      <c r="CA86" s="109"/>
      <c r="CB86" s="12"/>
      <c r="CC86" s="12"/>
      <c r="CD86" s="12"/>
      <c r="CE86" s="12"/>
      <c r="CF86" s="12"/>
      <c r="CG86" s="109"/>
      <c r="CH86" s="109"/>
      <c r="CI86" s="109"/>
      <c r="CJ86" s="113"/>
      <c r="CK86" s="70"/>
      <c r="CL86" s="70"/>
      <c r="CM86" s="70"/>
      <c r="CN86" s="70"/>
      <c r="CO86" s="70"/>
      <c r="CP86" s="99"/>
    </row>
    <row r="87" spans="1:94" x14ac:dyDescent="0.4">
      <c r="A87" s="128"/>
      <c r="B87" s="84"/>
      <c r="C87" s="155">
        <v>0.4513888888888889</v>
      </c>
      <c r="D87" s="70"/>
      <c r="E87" s="70"/>
      <c r="F87" s="70"/>
      <c r="G87" s="108"/>
      <c r="H87" s="109"/>
      <c r="I87" s="109"/>
      <c r="J87" s="109"/>
      <c r="K87" s="12"/>
      <c r="L87" s="12"/>
      <c r="M87" s="12" t="s">
        <v>18</v>
      </c>
      <c r="N87" s="12"/>
      <c r="O87" s="12"/>
      <c r="P87" s="109"/>
      <c r="Q87" s="109"/>
      <c r="R87" s="109"/>
      <c r="S87" s="113"/>
      <c r="T87" s="70"/>
      <c r="U87" s="70"/>
      <c r="V87" s="70"/>
      <c r="W87" s="70"/>
      <c r="X87" s="70"/>
      <c r="Y87" s="99"/>
      <c r="Z87" s="155"/>
      <c r="AA87" s="70"/>
      <c r="AB87" s="70"/>
      <c r="AC87" s="70"/>
      <c r="AD87" s="183"/>
      <c r="AE87" s="184"/>
      <c r="AF87" s="184"/>
      <c r="AG87" s="184"/>
      <c r="AH87" s="12"/>
      <c r="AI87" s="12"/>
      <c r="AJ87" s="12" t="s">
        <v>18</v>
      </c>
      <c r="AK87" s="12"/>
      <c r="AL87" s="12"/>
      <c r="AM87" s="184"/>
      <c r="AN87" s="184"/>
      <c r="AO87" s="184"/>
      <c r="AP87" s="188"/>
      <c r="AQ87" s="70"/>
      <c r="AR87" s="70"/>
      <c r="AS87" s="70"/>
      <c r="AT87" s="70"/>
      <c r="AU87" s="70"/>
      <c r="AV87" s="99"/>
      <c r="AW87" s="70"/>
      <c r="AX87" s="70"/>
      <c r="AY87" s="70"/>
      <c r="AZ87" s="70"/>
      <c r="BA87" s="108"/>
      <c r="BB87" s="109"/>
      <c r="BC87" s="109"/>
      <c r="BD87" s="109"/>
      <c r="BE87" s="12"/>
      <c r="BF87" s="12"/>
      <c r="BG87" s="12" t="s">
        <v>18</v>
      </c>
      <c r="BH87" s="12"/>
      <c r="BI87" s="12"/>
      <c r="BJ87" s="109"/>
      <c r="BK87" s="109"/>
      <c r="BL87" s="109"/>
      <c r="BM87" s="113"/>
      <c r="BN87" s="70"/>
      <c r="BO87" s="70"/>
      <c r="BP87" s="70"/>
      <c r="BQ87" s="70"/>
      <c r="BR87" s="70"/>
      <c r="BS87" s="99"/>
      <c r="BT87" s="70"/>
      <c r="BU87" s="70"/>
      <c r="BV87" s="70"/>
      <c r="BW87" s="70"/>
      <c r="BX87" s="108"/>
      <c r="BY87" s="109"/>
      <c r="BZ87" s="109"/>
      <c r="CA87" s="109"/>
      <c r="CB87" s="12"/>
      <c r="CC87" s="12"/>
      <c r="CD87" s="12" t="s">
        <v>18</v>
      </c>
      <c r="CE87" s="12"/>
      <c r="CF87" s="12"/>
      <c r="CG87" s="109"/>
      <c r="CH87" s="109"/>
      <c r="CI87" s="109"/>
      <c r="CJ87" s="113"/>
      <c r="CK87" s="70"/>
      <c r="CL87" s="70"/>
      <c r="CM87" s="70"/>
      <c r="CN87" s="70"/>
      <c r="CO87" s="70"/>
      <c r="CP87" s="99"/>
    </row>
    <row r="88" spans="1:94" x14ac:dyDescent="0.4">
      <c r="A88" s="128"/>
      <c r="B88" s="84"/>
      <c r="C88" s="106"/>
      <c r="D88" s="70"/>
      <c r="E88" s="70"/>
      <c r="F88" s="70"/>
      <c r="G88" s="108"/>
      <c r="H88" s="109"/>
      <c r="I88" s="109"/>
      <c r="J88" s="109"/>
      <c r="K88" s="12"/>
      <c r="L88" s="12"/>
      <c r="M88" s="12"/>
      <c r="N88" s="12"/>
      <c r="O88" s="12"/>
      <c r="P88" s="109"/>
      <c r="Q88" s="109"/>
      <c r="R88" s="109"/>
      <c r="S88" s="113"/>
      <c r="T88" s="70"/>
      <c r="U88" s="70"/>
      <c r="V88" s="70"/>
      <c r="W88" s="70"/>
      <c r="X88" s="70"/>
      <c r="Y88" s="99"/>
      <c r="Z88" s="106"/>
      <c r="AA88" s="70"/>
      <c r="AB88" s="70"/>
      <c r="AC88" s="70"/>
      <c r="AD88" s="183"/>
      <c r="AE88" s="184"/>
      <c r="AF88" s="184"/>
      <c r="AG88" s="184"/>
      <c r="AH88" s="12"/>
      <c r="AI88" s="12"/>
      <c r="AJ88" s="12"/>
      <c r="AK88" s="12"/>
      <c r="AL88" s="12"/>
      <c r="AM88" s="184"/>
      <c r="AN88" s="184"/>
      <c r="AO88" s="184"/>
      <c r="AP88" s="188"/>
      <c r="AQ88" s="70"/>
      <c r="AR88" s="70"/>
      <c r="AS88" s="70"/>
      <c r="AT88" s="70"/>
      <c r="AU88" s="70"/>
      <c r="AV88" s="99"/>
      <c r="AW88" s="70"/>
      <c r="AX88" s="70"/>
      <c r="AY88" s="70"/>
      <c r="AZ88" s="70"/>
      <c r="BA88" s="108"/>
      <c r="BB88" s="109"/>
      <c r="BC88" s="109"/>
      <c r="BD88" s="109"/>
      <c r="BE88" s="12"/>
      <c r="BF88" s="12"/>
      <c r="BG88" s="12"/>
      <c r="BH88" s="12"/>
      <c r="BI88" s="12"/>
      <c r="BJ88" s="109"/>
      <c r="BK88" s="109"/>
      <c r="BL88" s="109"/>
      <c r="BM88" s="113"/>
      <c r="BN88" s="70"/>
      <c r="BO88" s="70"/>
      <c r="BP88" s="70"/>
      <c r="BQ88" s="70"/>
      <c r="BR88" s="70"/>
      <c r="BS88" s="99"/>
      <c r="BT88" s="70"/>
      <c r="BU88" s="70"/>
      <c r="BV88" s="70"/>
      <c r="BW88" s="70"/>
      <c r="BX88" s="108"/>
      <c r="BY88" s="109"/>
      <c r="BZ88" s="109"/>
      <c r="CA88" s="109"/>
      <c r="CB88" s="12"/>
      <c r="CC88" s="12"/>
      <c r="CD88" s="12"/>
      <c r="CE88" s="12"/>
      <c r="CF88" s="12"/>
      <c r="CG88" s="109"/>
      <c r="CH88" s="109"/>
      <c r="CI88" s="109"/>
      <c r="CJ88" s="113"/>
      <c r="CK88" s="70"/>
      <c r="CL88" s="70"/>
      <c r="CM88" s="70"/>
      <c r="CN88" s="70"/>
      <c r="CO88" s="70"/>
      <c r="CP88" s="99"/>
    </row>
    <row r="89" spans="1:94" x14ac:dyDescent="0.4">
      <c r="A89" s="128"/>
      <c r="B89" s="84"/>
      <c r="C89" s="155">
        <v>0.48958333333333331</v>
      </c>
      <c r="D89" s="70"/>
      <c r="E89" s="70"/>
      <c r="F89" s="70"/>
      <c r="G89" s="108" t="s">
        <v>51</v>
      </c>
      <c r="H89" s="109"/>
      <c r="I89" s="109"/>
      <c r="J89" s="109"/>
      <c r="K89" s="12">
        <v>9</v>
      </c>
      <c r="L89" s="12"/>
      <c r="M89" s="12" t="s">
        <v>18</v>
      </c>
      <c r="N89" s="12">
        <v>0</v>
      </c>
      <c r="O89" s="12"/>
      <c r="P89" s="109" t="s">
        <v>39</v>
      </c>
      <c r="Q89" s="109"/>
      <c r="R89" s="109"/>
      <c r="S89" s="113"/>
      <c r="T89" s="70" t="str">
        <f>P91</f>
        <v>上杉</v>
      </c>
      <c r="U89" s="70"/>
      <c r="V89" s="70"/>
      <c r="W89" s="70" t="str">
        <f>G91</f>
        <v>台原</v>
      </c>
      <c r="X89" s="70"/>
      <c r="Y89" s="99"/>
      <c r="Z89" s="155">
        <v>0.65972222222222221</v>
      </c>
      <c r="AA89" s="70"/>
      <c r="AB89" s="70"/>
      <c r="AC89" s="70"/>
      <c r="AD89" s="183" t="s">
        <v>52</v>
      </c>
      <c r="AE89" s="184"/>
      <c r="AF89" s="184"/>
      <c r="AG89" s="184"/>
      <c r="AH89" s="12">
        <v>4</v>
      </c>
      <c r="AI89" s="12"/>
      <c r="AJ89" s="12" t="s">
        <v>18</v>
      </c>
      <c r="AK89" s="12">
        <v>1</v>
      </c>
      <c r="AL89" s="12"/>
      <c r="AM89" s="184" t="s">
        <v>44</v>
      </c>
      <c r="AN89" s="184"/>
      <c r="AO89" s="184"/>
      <c r="AP89" s="188"/>
      <c r="AQ89" s="80" t="str">
        <f>AM91</f>
        <v>小松島・附属</v>
      </c>
      <c r="AR89" s="80"/>
      <c r="AS89" s="80"/>
      <c r="AT89" s="70" t="str">
        <f>AD91</f>
        <v>中山</v>
      </c>
      <c r="AU89" s="70"/>
      <c r="AV89" s="99"/>
      <c r="AW89" s="70"/>
      <c r="AX89" s="70"/>
      <c r="AY89" s="70"/>
      <c r="AZ89" s="70"/>
      <c r="BA89" s="108"/>
      <c r="BB89" s="109"/>
      <c r="BC89" s="109"/>
      <c r="BD89" s="109"/>
      <c r="BE89" s="12"/>
      <c r="BF89" s="12"/>
      <c r="BG89" s="12" t="s">
        <v>18</v>
      </c>
      <c r="BH89" s="12"/>
      <c r="BI89" s="12"/>
      <c r="BJ89" s="109"/>
      <c r="BK89" s="109"/>
      <c r="BL89" s="109"/>
      <c r="BM89" s="113"/>
      <c r="BN89" s="70"/>
      <c r="BO89" s="70"/>
      <c r="BP89" s="70"/>
      <c r="BQ89" s="70"/>
      <c r="BR89" s="70"/>
      <c r="BS89" s="99"/>
      <c r="BT89" s="70"/>
      <c r="BU89" s="70"/>
      <c r="BV89" s="70"/>
      <c r="BW89" s="70"/>
      <c r="BX89" s="108"/>
      <c r="BY89" s="109"/>
      <c r="BZ89" s="109"/>
      <c r="CA89" s="109"/>
      <c r="CB89" s="12"/>
      <c r="CC89" s="12"/>
      <c r="CD89" s="12" t="s">
        <v>18</v>
      </c>
      <c r="CE89" s="12"/>
      <c r="CF89" s="12"/>
      <c r="CG89" s="109"/>
      <c r="CH89" s="109"/>
      <c r="CI89" s="109"/>
      <c r="CJ89" s="113"/>
      <c r="CK89" s="70"/>
      <c r="CL89" s="70"/>
      <c r="CM89" s="70"/>
      <c r="CN89" s="70"/>
      <c r="CO89" s="70"/>
      <c r="CP89" s="99"/>
    </row>
    <row r="90" spans="1:94" x14ac:dyDescent="0.4">
      <c r="A90" s="128"/>
      <c r="B90" s="84"/>
      <c r="C90" s="106"/>
      <c r="D90" s="70"/>
      <c r="E90" s="70"/>
      <c r="F90" s="70"/>
      <c r="G90" s="108"/>
      <c r="H90" s="109"/>
      <c r="I90" s="109"/>
      <c r="J90" s="109"/>
      <c r="K90" s="12"/>
      <c r="L90" s="12"/>
      <c r="M90" s="12"/>
      <c r="N90" s="12"/>
      <c r="O90" s="12"/>
      <c r="P90" s="109"/>
      <c r="Q90" s="109"/>
      <c r="R90" s="109"/>
      <c r="S90" s="113"/>
      <c r="T90" s="70"/>
      <c r="U90" s="70"/>
      <c r="V90" s="70"/>
      <c r="W90" s="70"/>
      <c r="X90" s="70"/>
      <c r="Y90" s="99"/>
      <c r="Z90" s="106"/>
      <c r="AA90" s="70"/>
      <c r="AB90" s="70"/>
      <c r="AC90" s="70"/>
      <c r="AD90" s="183"/>
      <c r="AE90" s="184"/>
      <c r="AF90" s="184"/>
      <c r="AG90" s="184"/>
      <c r="AH90" s="12"/>
      <c r="AI90" s="12"/>
      <c r="AJ90" s="12"/>
      <c r="AK90" s="12"/>
      <c r="AL90" s="12"/>
      <c r="AM90" s="184"/>
      <c r="AN90" s="184"/>
      <c r="AO90" s="184"/>
      <c r="AP90" s="188"/>
      <c r="AQ90" s="80"/>
      <c r="AR90" s="80"/>
      <c r="AS90" s="80"/>
      <c r="AT90" s="70"/>
      <c r="AU90" s="70"/>
      <c r="AV90" s="99"/>
      <c r="AW90" s="70"/>
      <c r="AX90" s="70"/>
      <c r="AY90" s="70"/>
      <c r="AZ90" s="70"/>
      <c r="BA90" s="108"/>
      <c r="BB90" s="109"/>
      <c r="BC90" s="109"/>
      <c r="BD90" s="109"/>
      <c r="BE90" s="12"/>
      <c r="BF90" s="12"/>
      <c r="BG90" s="12"/>
      <c r="BH90" s="12"/>
      <c r="BI90" s="12"/>
      <c r="BJ90" s="109"/>
      <c r="BK90" s="109"/>
      <c r="BL90" s="109"/>
      <c r="BM90" s="113"/>
      <c r="BN90" s="70"/>
      <c r="BO90" s="70"/>
      <c r="BP90" s="70"/>
      <c r="BQ90" s="70"/>
      <c r="BR90" s="70"/>
      <c r="BS90" s="99"/>
      <c r="BT90" s="70"/>
      <c r="BU90" s="70"/>
      <c r="BV90" s="70"/>
      <c r="BW90" s="70"/>
      <c r="BX90" s="108"/>
      <c r="BY90" s="109"/>
      <c r="BZ90" s="109"/>
      <c r="CA90" s="109"/>
      <c r="CB90" s="12"/>
      <c r="CC90" s="12"/>
      <c r="CD90" s="12"/>
      <c r="CE90" s="12"/>
      <c r="CF90" s="12"/>
      <c r="CG90" s="109"/>
      <c r="CH90" s="109"/>
      <c r="CI90" s="109"/>
      <c r="CJ90" s="113"/>
      <c r="CK90" s="70"/>
      <c r="CL90" s="70"/>
      <c r="CM90" s="70"/>
      <c r="CN90" s="70"/>
      <c r="CO90" s="70"/>
      <c r="CP90" s="99"/>
    </row>
    <row r="91" spans="1:94" x14ac:dyDescent="0.4">
      <c r="A91" s="128"/>
      <c r="B91" s="84"/>
      <c r="C91" s="155">
        <v>0.52777777777777779</v>
      </c>
      <c r="D91" s="70"/>
      <c r="E91" s="70"/>
      <c r="F91" s="70"/>
      <c r="G91" s="108" t="s">
        <v>54</v>
      </c>
      <c r="H91" s="109"/>
      <c r="I91" s="109"/>
      <c r="J91" s="109"/>
      <c r="K91" s="12">
        <v>1</v>
      </c>
      <c r="L91" s="12"/>
      <c r="M91" s="12" t="s">
        <v>18</v>
      </c>
      <c r="N91" s="12">
        <v>5</v>
      </c>
      <c r="O91" s="12"/>
      <c r="P91" s="109" t="s">
        <v>38</v>
      </c>
      <c r="Q91" s="109"/>
      <c r="R91" s="109"/>
      <c r="S91" s="113"/>
      <c r="T91" s="70" t="str">
        <f>P89</f>
        <v>シューレ</v>
      </c>
      <c r="U91" s="70"/>
      <c r="V91" s="70"/>
      <c r="W91" s="70" t="str">
        <f>G89</f>
        <v>ヴァレン</v>
      </c>
      <c r="X91" s="70"/>
      <c r="Y91" s="99"/>
      <c r="Z91" s="155">
        <v>0.69791666666666663</v>
      </c>
      <c r="AA91" s="70"/>
      <c r="AB91" s="70"/>
      <c r="AC91" s="70"/>
      <c r="AD91" s="183" t="s">
        <v>55</v>
      </c>
      <c r="AE91" s="184"/>
      <c r="AF91" s="184"/>
      <c r="AG91" s="184"/>
      <c r="AH91" s="12">
        <v>4</v>
      </c>
      <c r="AI91" s="12"/>
      <c r="AJ91" s="12" t="s">
        <v>18</v>
      </c>
      <c r="AK91" s="12">
        <v>0</v>
      </c>
      <c r="AL91" s="12"/>
      <c r="AM91" s="184" t="s">
        <v>43</v>
      </c>
      <c r="AN91" s="184"/>
      <c r="AO91" s="184"/>
      <c r="AP91" s="188"/>
      <c r="AQ91" s="80" t="str">
        <f>AM89</f>
        <v>大沢・吉成</v>
      </c>
      <c r="AR91" s="80"/>
      <c r="AS91" s="80"/>
      <c r="AT91" s="70" t="str">
        <f>AD89</f>
        <v>北六</v>
      </c>
      <c r="AU91" s="70"/>
      <c r="AV91" s="99"/>
      <c r="AW91" s="70"/>
      <c r="AX91" s="70"/>
      <c r="AY91" s="70"/>
      <c r="AZ91" s="70"/>
      <c r="BA91" s="108"/>
      <c r="BB91" s="109"/>
      <c r="BC91" s="109"/>
      <c r="BD91" s="109"/>
      <c r="BE91" s="12"/>
      <c r="BF91" s="12"/>
      <c r="BG91" s="12" t="s">
        <v>18</v>
      </c>
      <c r="BH91" s="12"/>
      <c r="BI91" s="12"/>
      <c r="BJ91" s="109"/>
      <c r="BK91" s="109"/>
      <c r="BL91" s="109"/>
      <c r="BM91" s="113"/>
      <c r="BN91" s="70"/>
      <c r="BO91" s="70"/>
      <c r="BP91" s="70"/>
      <c r="BQ91" s="70"/>
      <c r="BR91" s="70"/>
      <c r="BS91" s="99"/>
      <c r="BT91" s="70"/>
      <c r="BU91" s="70"/>
      <c r="BV91" s="70"/>
      <c r="BW91" s="70"/>
      <c r="BX91" s="108"/>
      <c r="BY91" s="109"/>
      <c r="BZ91" s="109"/>
      <c r="CA91" s="109"/>
      <c r="CB91" s="12"/>
      <c r="CC91" s="12"/>
      <c r="CD91" s="12" t="s">
        <v>18</v>
      </c>
      <c r="CE91" s="12"/>
      <c r="CF91" s="12"/>
      <c r="CG91" s="109"/>
      <c r="CH91" s="109"/>
      <c r="CI91" s="109"/>
      <c r="CJ91" s="113"/>
      <c r="CK91" s="70"/>
      <c r="CL91" s="70"/>
      <c r="CM91" s="70"/>
      <c r="CN91" s="70"/>
      <c r="CO91" s="70"/>
      <c r="CP91" s="99"/>
    </row>
    <row r="92" spans="1:94" x14ac:dyDescent="0.4">
      <c r="A92" s="128"/>
      <c r="B92" s="84"/>
      <c r="C92" s="106"/>
      <c r="D92" s="70"/>
      <c r="E92" s="70"/>
      <c r="F92" s="70"/>
      <c r="G92" s="108"/>
      <c r="H92" s="109"/>
      <c r="I92" s="109"/>
      <c r="J92" s="109"/>
      <c r="K92" s="12"/>
      <c r="L92" s="12"/>
      <c r="M92" s="12"/>
      <c r="N92" s="12"/>
      <c r="O92" s="12"/>
      <c r="P92" s="109"/>
      <c r="Q92" s="109"/>
      <c r="R92" s="109"/>
      <c r="S92" s="113"/>
      <c r="T92" s="70"/>
      <c r="U92" s="70"/>
      <c r="V92" s="70"/>
      <c r="W92" s="70"/>
      <c r="X92" s="70"/>
      <c r="Y92" s="99"/>
      <c r="Z92" s="106"/>
      <c r="AA92" s="70"/>
      <c r="AB92" s="70"/>
      <c r="AC92" s="70"/>
      <c r="AD92" s="183"/>
      <c r="AE92" s="184"/>
      <c r="AF92" s="184"/>
      <c r="AG92" s="184"/>
      <c r="AH92" s="12"/>
      <c r="AI92" s="12"/>
      <c r="AJ92" s="12"/>
      <c r="AK92" s="12"/>
      <c r="AL92" s="12"/>
      <c r="AM92" s="184"/>
      <c r="AN92" s="184"/>
      <c r="AO92" s="184"/>
      <c r="AP92" s="188"/>
      <c r="AQ92" s="80"/>
      <c r="AR92" s="80"/>
      <c r="AS92" s="80"/>
      <c r="AT92" s="70"/>
      <c r="AU92" s="70"/>
      <c r="AV92" s="99"/>
      <c r="AW92" s="70"/>
      <c r="AX92" s="70"/>
      <c r="AY92" s="70"/>
      <c r="AZ92" s="70"/>
      <c r="BA92" s="108"/>
      <c r="BB92" s="109"/>
      <c r="BC92" s="109"/>
      <c r="BD92" s="109"/>
      <c r="BE92" s="12"/>
      <c r="BF92" s="12"/>
      <c r="BG92" s="12"/>
      <c r="BH92" s="12"/>
      <c r="BI92" s="12"/>
      <c r="BJ92" s="109"/>
      <c r="BK92" s="109"/>
      <c r="BL92" s="109"/>
      <c r="BM92" s="113"/>
      <c r="BN92" s="70"/>
      <c r="BO92" s="70"/>
      <c r="BP92" s="70"/>
      <c r="BQ92" s="70"/>
      <c r="BR92" s="70"/>
      <c r="BS92" s="99"/>
      <c r="BT92" s="70"/>
      <c r="BU92" s="70"/>
      <c r="BV92" s="70"/>
      <c r="BW92" s="70"/>
      <c r="BX92" s="108"/>
      <c r="BY92" s="109"/>
      <c r="BZ92" s="109"/>
      <c r="CA92" s="109"/>
      <c r="CB92" s="12"/>
      <c r="CC92" s="12"/>
      <c r="CD92" s="12"/>
      <c r="CE92" s="12"/>
      <c r="CF92" s="12"/>
      <c r="CG92" s="109"/>
      <c r="CH92" s="109"/>
      <c r="CI92" s="109"/>
      <c r="CJ92" s="113"/>
      <c r="CK92" s="70"/>
      <c r="CL92" s="70"/>
      <c r="CM92" s="70"/>
      <c r="CN92" s="70"/>
      <c r="CO92" s="70"/>
      <c r="CP92" s="99"/>
    </row>
    <row r="93" spans="1:94" x14ac:dyDescent="0.4">
      <c r="A93" s="128"/>
      <c r="B93" s="84"/>
      <c r="C93" s="155">
        <v>0.56597222222222221</v>
      </c>
      <c r="D93" s="70"/>
      <c r="E93" s="70"/>
      <c r="F93" s="70"/>
      <c r="G93" s="108"/>
      <c r="H93" s="109"/>
      <c r="I93" s="109"/>
      <c r="J93" s="109"/>
      <c r="K93" s="12"/>
      <c r="L93" s="12"/>
      <c r="M93" s="12" t="s">
        <v>18</v>
      </c>
      <c r="N93" s="12"/>
      <c r="O93" s="12"/>
      <c r="P93" s="109"/>
      <c r="Q93" s="109"/>
      <c r="R93" s="109"/>
      <c r="S93" s="113"/>
      <c r="T93" s="70"/>
      <c r="U93" s="70"/>
      <c r="V93" s="70"/>
      <c r="W93" s="70"/>
      <c r="X93" s="70"/>
      <c r="Y93" s="99"/>
      <c r="Z93" s="155"/>
      <c r="AA93" s="70"/>
      <c r="AB93" s="70"/>
      <c r="AC93" s="70"/>
      <c r="AD93" s="183"/>
      <c r="AE93" s="184"/>
      <c r="AF93" s="184"/>
      <c r="AG93" s="184"/>
      <c r="AH93" s="12"/>
      <c r="AI93" s="12"/>
      <c r="AJ93" s="12"/>
      <c r="AK93" s="12"/>
      <c r="AL93" s="12"/>
      <c r="AM93" s="184"/>
      <c r="AN93" s="184"/>
      <c r="AO93" s="184"/>
      <c r="AP93" s="188"/>
      <c r="AQ93" s="80"/>
      <c r="AR93" s="80"/>
      <c r="AS93" s="80"/>
      <c r="AT93" s="80"/>
      <c r="AU93" s="80"/>
      <c r="AV93" s="150"/>
      <c r="AW93" s="70"/>
      <c r="AX93" s="70"/>
      <c r="AY93" s="70"/>
      <c r="AZ93" s="70"/>
      <c r="BA93" s="108"/>
      <c r="BB93" s="109"/>
      <c r="BC93" s="109"/>
      <c r="BD93" s="109"/>
      <c r="BE93" s="12"/>
      <c r="BF93" s="12"/>
      <c r="BG93" s="12" t="s">
        <v>18</v>
      </c>
      <c r="BH93" s="12"/>
      <c r="BI93" s="12"/>
      <c r="BJ93" s="109"/>
      <c r="BK93" s="109"/>
      <c r="BL93" s="109"/>
      <c r="BM93" s="113"/>
      <c r="BN93" s="70"/>
      <c r="BO93" s="70"/>
      <c r="BP93" s="70"/>
      <c r="BQ93" s="70"/>
      <c r="BR93" s="70"/>
      <c r="BS93" s="99"/>
      <c r="BT93" s="70"/>
      <c r="BU93" s="70"/>
      <c r="BV93" s="70"/>
      <c r="BW93" s="70"/>
      <c r="BX93" s="108"/>
      <c r="BY93" s="109"/>
      <c r="BZ93" s="109"/>
      <c r="CA93" s="109"/>
      <c r="CB93" s="12"/>
      <c r="CC93" s="12"/>
      <c r="CD93" s="12" t="s">
        <v>18</v>
      </c>
      <c r="CE93" s="12"/>
      <c r="CF93" s="12"/>
      <c r="CG93" s="109"/>
      <c r="CH93" s="109"/>
      <c r="CI93" s="109"/>
      <c r="CJ93" s="113"/>
      <c r="CK93" s="70"/>
      <c r="CL93" s="70"/>
      <c r="CM93" s="70"/>
      <c r="CN93" s="70"/>
      <c r="CO93" s="70"/>
      <c r="CP93" s="99"/>
    </row>
    <row r="94" spans="1:94" x14ac:dyDescent="0.4">
      <c r="A94" s="128"/>
      <c r="B94" s="84"/>
      <c r="C94" s="106"/>
      <c r="D94" s="70"/>
      <c r="E94" s="70"/>
      <c r="F94" s="70"/>
      <c r="G94" s="108"/>
      <c r="H94" s="109"/>
      <c r="I94" s="109"/>
      <c r="J94" s="109"/>
      <c r="K94" s="12"/>
      <c r="L94" s="12"/>
      <c r="M94" s="12"/>
      <c r="N94" s="12"/>
      <c r="O94" s="12"/>
      <c r="P94" s="109"/>
      <c r="Q94" s="109"/>
      <c r="R94" s="109"/>
      <c r="S94" s="113"/>
      <c r="T94" s="70"/>
      <c r="U94" s="70"/>
      <c r="V94" s="70"/>
      <c r="W94" s="70"/>
      <c r="X94" s="70"/>
      <c r="Y94" s="99"/>
      <c r="Z94" s="106"/>
      <c r="AA94" s="70"/>
      <c r="AB94" s="70"/>
      <c r="AC94" s="70"/>
      <c r="AD94" s="183"/>
      <c r="AE94" s="184"/>
      <c r="AF94" s="184"/>
      <c r="AG94" s="184"/>
      <c r="AH94" s="12"/>
      <c r="AI94" s="12"/>
      <c r="AJ94" s="12"/>
      <c r="AK94" s="12"/>
      <c r="AL94" s="12"/>
      <c r="AM94" s="184"/>
      <c r="AN94" s="184"/>
      <c r="AO94" s="184"/>
      <c r="AP94" s="188"/>
      <c r="AQ94" s="80"/>
      <c r="AR94" s="80"/>
      <c r="AS94" s="80"/>
      <c r="AT94" s="80"/>
      <c r="AU94" s="80"/>
      <c r="AV94" s="150"/>
      <c r="AW94" s="70"/>
      <c r="AX94" s="70"/>
      <c r="AY94" s="70"/>
      <c r="AZ94" s="70"/>
      <c r="BA94" s="108"/>
      <c r="BB94" s="109"/>
      <c r="BC94" s="109"/>
      <c r="BD94" s="109"/>
      <c r="BE94" s="12"/>
      <c r="BF94" s="12"/>
      <c r="BG94" s="12"/>
      <c r="BH94" s="12"/>
      <c r="BI94" s="12"/>
      <c r="BJ94" s="109"/>
      <c r="BK94" s="109"/>
      <c r="BL94" s="109"/>
      <c r="BM94" s="113"/>
      <c r="BN94" s="70"/>
      <c r="BO94" s="70"/>
      <c r="BP94" s="70"/>
      <c r="BQ94" s="70"/>
      <c r="BR94" s="70"/>
      <c r="BS94" s="99"/>
      <c r="BT94" s="70"/>
      <c r="BU94" s="70"/>
      <c r="BV94" s="70"/>
      <c r="BW94" s="70"/>
      <c r="BX94" s="108"/>
      <c r="BY94" s="109"/>
      <c r="BZ94" s="109"/>
      <c r="CA94" s="109"/>
      <c r="CB94" s="12"/>
      <c r="CC94" s="12"/>
      <c r="CD94" s="12"/>
      <c r="CE94" s="12"/>
      <c r="CF94" s="12"/>
      <c r="CG94" s="109"/>
      <c r="CH94" s="109"/>
      <c r="CI94" s="109"/>
      <c r="CJ94" s="113"/>
      <c r="CK94" s="70"/>
      <c r="CL94" s="70"/>
      <c r="CM94" s="70"/>
      <c r="CN94" s="70"/>
      <c r="CO94" s="70"/>
      <c r="CP94" s="99"/>
    </row>
    <row r="95" spans="1:94" x14ac:dyDescent="0.4">
      <c r="A95" s="128"/>
      <c r="B95" s="84"/>
      <c r="C95" s="155">
        <v>0.60416666666666663</v>
      </c>
      <c r="D95" s="70"/>
      <c r="E95" s="70"/>
      <c r="F95" s="70"/>
      <c r="G95" s="108"/>
      <c r="H95" s="109"/>
      <c r="I95" s="109"/>
      <c r="J95" s="109"/>
      <c r="K95" s="12"/>
      <c r="L95" s="12"/>
      <c r="M95" s="12" t="s">
        <v>18</v>
      </c>
      <c r="N95" s="12"/>
      <c r="O95" s="12"/>
      <c r="P95" s="109"/>
      <c r="Q95" s="109"/>
      <c r="R95" s="109"/>
      <c r="S95" s="113"/>
      <c r="T95" s="70"/>
      <c r="U95" s="70"/>
      <c r="V95" s="70"/>
      <c r="W95" s="70"/>
      <c r="X95" s="70"/>
      <c r="Y95" s="99"/>
      <c r="Z95" s="155"/>
      <c r="AA95" s="70"/>
      <c r="AB95" s="70"/>
      <c r="AC95" s="70"/>
      <c r="AD95" s="183"/>
      <c r="AE95" s="184"/>
      <c r="AF95" s="184"/>
      <c r="AG95" s="184"/>
      <c r="AH95" s="12"/>
      <c r="AI95" s="12"/>
      <c r="AJ95" s="12"/>
      <c r="AK95" s="12"/>
      <c r="AL95" s="12"/>
      <c r="AM95" s="184"/>
      <c r="AN95" s="184"/>
      <c r="AO95" s="184"/>
      <c r="AP95" s="188"/>
      <c r="AQ95" s="80"/>
      <c r="AR95" s="80"/>
      <c r="AS95" s="80"/>
      <c r="AT95" s="80"/>
      <c r="AU95" s="80"/>
      <c r="AV95" s="150"/>
      <c r="AW95" s="70"/>
      <c r="AX95" s="70"/>
      <c r="AY95" s="70"/>
      <c r="AZ95" s="70"/>
      <c r="BA95" s="108"/>
      <c r="BB95" s="109"/>
      <c r="BC95" s="109"/>
      <c r="BD95" s="109"/>
      <c r="BE95" s="12"/>
      <c r="BF95" s="12"/>
      <c r="BG95" s="12" t="s">
        <v>18</v>
      </c>
      <c r="BH95" s="12"/>
      <c r="BI95" s="12"/>
      <c r="BJ95" s="109"/>
      <c r="BK95" s="109"/>
      <c r="BL95" s="109"/>
      <c r="BM95" s="113"/>
      <c r="BN95" s="70"/>
      <c r="BO95" s="70"/>
      <c r="BP95" s="70"/>
      <c r="BQ95" s="70"/>
      <c r="BR95" s="70"/>
      <c r="BS95" s="99"/>
      <c r="BT95" s="70"/>
      <c r="BU95" s="70"/>
      <c r="BV95" s="70"/>
      <c r="BW95" s="70"/>
      <c r="BX95" s="108"/>
      <c r="BY95" s="109"/>
      <c r="BZ95" s="109"/>
      <c r="CA95" s="109"/>
      <c r="CB95" s="12"/>
      <c r="CC95" s="12"/>
      <c r="CD95" s="12" t="s">
        <v>18</v>
      </c>
      <c r="CE95" s="12"/>
      <c r="CF95" s="12"/>
      <c r="CG95" s="109"/>
      <c r="CH95" s="109"/>
      <c r="CI95" s="109"/>
      <c r="CJ95" s="113"/>
      <c r="CK95" s="70"/>
      <c r="CL95" s="70"/>
      <c r="CM95" s="70"/>
      <c r="CN95" s="70"/>
      <c r="CO95" s="70"/>
      <c r="CP95" s="99"/>
    </row>
    <row r="96" spans="1:94" x14ac:dyDescent="0.4">
      <c r="A96" s="128"/>
      <c r="B96" s="84"/>
      <c r="C96" s="106"/>
      <c r="D96" s="70"/>
      <c r="E96" s="70"/>
      <c r="F96" s="70"/>
      <c r="G96" s="108"/>
      <c r="H96" s="109"/>
      <c r="I96" s="109"/>
      <c r="J96" s="109"/>
      <c r="K96" s="12"/>
      <c r="L96" s="12"/>
      <c r="M96" s="12"/>
      <c r="N96" s="12"/>
      <c r="O96" s="12"/>
      <c r="P96" s="109"/>
      <c r="Q96" s="109"/>
      <c r="R96" s="109"/>
      <c r="S96" s="113"/>
      <c r="T96" s="70"/>
      <c r="U96" s="70"/>
      <c r="V96" s="70"/>
      <c r="W96" s="70"/>
      <c r="X96" s="70"/>
      <c r="Y96" s="99"/>
      <c r="Z96" s="106"/>
      <c r="AA96" s="70"/>
      <c r="AB96" s="70"/>
      <c r="AC96" s="70"/>
      <c r="AD96" s="183"/>
      <c r="AE96" s="184"/>
      <c r="AF96" s="184"/>
      <c r="AG96" s="184"/>
      <c r="AH96" s="12"/>
      <c r="AI96" s="12"/>
      <c r="AJ96" s="12"/>
      <c r="AK96" s="12"/>
      <c r="AL96" s="12"/>
      <c r="AM96" s="184"/>
      <c r="AN96" s="184"/>
      <c r="AO96" s="184"/>
      <c r="AP96" s="188"/>
      <c r="AQ96" s="80"/>
      <c r="AR96" s="80"/>
      <c r="AS96" s="80"/>
      <c r="AT96" s="80"/>
      <c r="AU96" s="80"/>
      <c r="AV96" s="150"/>
      <c r="AW96" s="70"/>
      <c r="AX96" s="70"/>
      <c r="AY96" s="70"/>
      <c r="AZ96" s="70"/>
      <c r="BA96" s="108"/>
      <c r="BB96" s="109"/>
      <c r="BC96" s="109"/>
      <c r="BD96" s="109"/>
      <c r="BE96" s="12"/>
      <c r="BF96" s="12"/>
      <c r="BG96" s="12"/>
      <c r="BH96" s="12"/>
      <c r="BI96" s="12"/>
      <c r="BJ96" s="109"/>
      <c r="BK96" s="109"/>
      <c r="BL96" s="109"/>
      <c r="BM96" s="113"/>
      <c r="BN96" s="70"/>
      <c r="BO96" s="70"/>
      <c r="BP96" s="70"/>
      <c r="BQ96" s="70"/>
      <c r="BR96" s="70"/>
      <c r="BS96" s="99"/>
      <c r="BT96" s="70"/>
      <c r="BU96" s="70"/>
      <c r="BV96" s="70"/>
      <c r="BW96" s="70"/>
      <c r="BX96" s="108"/>
      <c r="BY96" s="109"/>
      <c r="BZ96" s="109"/>
      <c r="CA96" s="109"/>
      <c r="CB96" s="12"/>
      <c r="CC96" s="12"/>
      <c r="CD96" s="12"/>
      <c r="CE96" s="12"/>
      <c r="CF96" s="12"/>
      <c r="CG96" s="109"/>
      <c r="CH96" s="109"/>
      <c r="CI96" s="109"/>
      <c r="CJ96" s="113"/>
      <c r="CK96" s="70"/>
      <c r="CL96" s="70"/>
      <c r="CM96" s="70"/>
      <c r="CN96" s="70"/>
      <c r="CO96" s="70"/>
      <c r="CP96" s="99"/>
    </row>
    <row r="97" spans="1:94" x14ac:dyDescent="0.4">
      <c r="A97" s="128"/>
      <c r="B97" s="84"/>
      <c r="C97" s="155">
        <v>0.64236111111111105</v>
      </c>
      <c r="D97" s="70"/>
      <c r="E97" s="70"/>
      <c r="F97" s="70"/>
      <c r="G97" s="108"/>
      <c r="H97" s="109"/>
      <c r="I97" s="109"/>
      <c r="J97" s="109"/>
      <c r="K97" s="12"/>
      <c r="L97" s="12"/>
      <c r="M97" s="12" t="s">
        <v>18</v>
      </c>
      <c r="N97" s="12"/>
      <c r="O97" s="12"/>
      <c r="P97" s="74"/>
      <c r="Q97" s="74"/>
      <c r="R97" s="74"/>
      <c r="S97" s="78"/>
      <c r="T97" s="70"/>
      <c r="U97" s="70"/>
      <c r="V97" s="70"/>
      <c r="W97" s="70"/>
      <c r="X97" s="70"/>
      <c r="Y97" s="99"/>
      <c r="Z97" s="155"/>
      <c r="AA97" s="70"/>
      <c r="AB97" s="70"/>
      <c r="AC97" s="70"/>
      <c r="AD97" s="183"/>
      <c r="AE97" s="184"/>
      <c r="AF97" s="184"/>
      <c r="AG97" s="184"/>
      <c r="AH97" s="12"/>
      <c r="AI97" s="12"/>
      <c r="AJ97" s="12"/>
      <c r="AK97" s="12"/>
      <c r="AL97" s="12"/>
      <c r="AM97" s="194"/>
      <c r="AN97" s="194"/>
      <c r="AO97" s="194"/>
      <c r="AP97" s="195"/>
      <c r="AQ97" s="80"/>
      <c r="AR97" s="80"/>
      <c r="AS97" s="80"/>
      <c r="AT97" s="80"/>
      <c r="AU97" s="80"/>
      <c r="AV97" s="150"/>
      <c r="AW97" s="70"/>
      <c r="AX97" s="70"/>
      <c r="AY97" s="70"/>
      <c r="AZ97" s="70"/>
      <c r="BA97" s="108"/>
      <c r="BB97" s="109"/>
      <c r="BC97" s="109"/>
      <c r="BD97" s="109"/>
      <c r="BE97" s="12"/>
      <c r="BF97" s="12"/>
      <c r="BG97" s="12" t="s">
        <v>18</v>
      </c>
      <c r="BH97" s="12"/>
      <c r="BI97" s="12"/>
      <c r="BJ97" s="74"/>
      <c r="BK97" s="74"/>
      <c r="BL97" s="74"/>
      <c r="BM97" s="78"/>
      <c r="BN97" s="70"/>
      <c r="BO97" s="70"/>
      <c r="BP97" s="70"/>
      <c r="BQ97" s="70"/>
      <c r="BR97" s="70"/>
      <c r="BS97" s="99"/>
      <c r="BT97" s="70"/>
      <c r="BU97" s="70"/>
      <c r="BV97" s="70"/>
      <c r="BW97" s="70"/>
      <c r="BX97" s="108"/>
      <c r="BY97" s="109"/>
      <c r="BZ97" s="109"/>
      <c r="CA97" s="109"/>
      <c r="CB97" s="12"/>
      <c r="CC97" s="12"/>
      <c r="CD97" s="12" t="s">
        <v>18</v>
      </c>
      <c r="CE97" s="12"/>
      <c r="CF97" s="12"/>
      <c r="CG97" s="74"/>
      <c r="CH97" s="74"/>
      <c r="CI97" s="74"/>
      <c r="CJ97" s="78"/>
      <c r="CK97" s="70"/>
      <c r="CL97" s="70"/>
      <c r="CM97" s="70"/>
      <c r="CN97" s="70"/>
      <c r="CO97" s="70"/>
      <c r="CP97" s="99"/>
    </row>
    <row r="98" spans="1:94" ht="19.5" thickBot="1" x14ac:dyDescent="0.45">
      <c r="A98" s="129"/>
      <c r="B98" s="130"/>
      <c r="C98" s="192"/>
      <c r="D98" s="122"/>
      <c r="E98" s="122"/>
      <c r="F98" s="122"/>
      <c r="G98" s="101"/>
      <c r="H98" s="96"/>
      <c r="I98" s="96"/>
      <c r="J98" s="96"/>
      <c r="K98" s="102"/>
      <c r="L98" s="102"/>
      <c r="M98" s="102"/>
      <c r="N98" s="102"/>
      <c r="O98" s="102"/>
      <c r="P98" s="96"/>
      <c r="Q98" s="96"/>
      <c r="R98" s="96"/>
      <c r="S98" s="97"/>
      <c r="T98" s="122"/>
      <c r="U98" s="122"/>
      <c r="V98" s="122"/>
      <c r="W98" s="122"/>
      <c r="X98" s="122"/>
      <c r="Y98" s="191"/>
      <c r="Z98" s="192"/>
      <c r="AA98" s="122"/>
      <c r="AB98" s="122"/>
      <c r="AC98" s="122"/>
      <c r="AD98" s="193"/>
      <c r="AE98" s="186"/>
      <c r="AF98" s="186"/>
      <c r="AG98" s="186"/>
      <c r="AH98" s="102"/>
      <c r="AI98" s="102"/>
      <c r="AJ98" s="102"/>
      <c r="AK98" s="102"/>
      <c r="AL98" s="102"/>
      <c r="AM98" s="186"/>
      <c r="AN98" s="186"/>
      <c r="AO98" s="186"/>
      <c r="AP98" s="187"/>
      <c r="AQ98" s="189"/>
      <c r="AR98" s="189"/>
      <c r="AS98" s="189"/>
      <c r="AT98" s="189"/>
      <c r="AU98" s="189"/>
      <c r="AV98" s="190"/>
      <c r="AW98" s="126"/>
      <c r="AX98" s="126"/>
      <c r="AY98" s="126"/>
      <c r="AZ98" s="126"/>
      <c r="BA98" s="131"/>
      <c r="BB98" s="132"/>
      <c r="BC98" s="132"/>
      <c r="BD98" s="132"/>
      <c r="BE98" s="133"/>
      <c r="BF98" s="133"/>
      <c r="BG98" s="133"/>
      <c r="BH98" s="133"/>
      <c r="BI98" s="133"/>
      <c r="BJ98" s="109"/>
      <c r="BK98" s="109"/>
      <c r="BL98" s="109"/>
      <c r="BM98" s="113"/>
      <c r="BN98" s="126"/>
      <c r="BO98" s="126"/>
      <c r="BP98" s="126"/>
      <c r="BQ98" s="126"/>
      <c r="BR98" s="126"/>
      <c r="BS98" s="127"/>
      <c r="BT98" s="126"/>
      <c r="BU98" s="126"/>
      <c r="BV98" s="126"/>
      <c r="BW98" s="126"/>
      <c r="BX98" s="131"/>
      <c r="BY98" s="132"/>
      <c r="BZ98" s="132"/>
      <c r="CA98" s="132"/>
      <c r="CB98" s="133"/>
      <c r="CC98" s="133"/>
      <c r="CD98" s="133"/>
      <c r="CE98" s="133"/>
      <c r="CF98" s="133"/>
      <c r="CG98" s="109"/>
      <c r="CH98" s="109"/>
      <c r="CI98" s="109"/>
      <c r="CJ98" s="113"/>
      <c r="CK98" s="126"/>
      <c r="CL98" s="126"/>
      <c r="CM98" s="126"/>
      <c r="CN98" s="126"/>
      <c r="CO98" s="126"/>
      <c r="CP98" s="127"/>
    </row>
    <row r="99" spans="1:94" x14ac:dyDescent="0.4">
      <c r="A99" s="128" t="s">
        <v>100</v>
      </c>
      <c r="B99" s="84"/>
      <c r="C99" s="58" t="s">
        <v>50</v>
      </c>
      <c r="D99" s="15"/>
      <c r="E99" s="15"/>
      <c r="F99" s="15"/>
      <c r="G99" s="15"/>
      <c r="H99" s="15"/>
      <c r="I99" s="15"/>
      <c r="J99" s="16"/>
      <c r="K99" s="60" t="s">
        <v>13</v>
      </c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5"/>
      <c r="Z99" s="58" t="s">
        <v>50</v>
      </c>
      <c r="AA99" s="15"/>
      <c r="AB99" s="15"/>
      <c r="AC99" s="15"/>
      <c r="AD99" s="15"/>
      <c r="AE99" s="15"/>
      <c r="AF99" s="15"/>
      <c r="AG99" s="16"/>
      <c r="AH99" s="60" t="s">
        <v>12</v>
      </c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5"/>
      <c r="AW99" s="14" t="s">
        <v>97</v>
      </c>
      <c r="AX99" s="15"/>
      <c r="AY99" s="15"/>
      <c r="AZ99" s="15"/>
      <c r="BA99" s="15"/>
      <c r="BB99" s="15"/>
      <c r="BC99" s="15"/>
      <c r="BD99" s="16"/>
      <c r="BE99" s="60" t="s">
        <v>98</v>
      </c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5"/>
      <c r="BT99" s="14" t="s">
        <v>97</v>
      </c>
      <c r="BU99" s="15"/>
      <c r="BV99" s="15"/>
      <c r="BW99" s="15"/>
      <c r="BX99" s="15"/>
      <c r="BY99" s="15"/>
      <c r="BZ99" s="15"/>
      <c r="CA99" s="16"/>
      <c r="CB99" s="60" t="s">
        <v>98</v>
      </c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5"/>
    </row>
    <row r="100" spans="1:94" ht="19.5" thickBot="1" x14ac:dyDescent="0.45">
      <c r="A100" s="128"/>
      <c r="B100" s="84"/>
      <c r="C100" s="64"/>
      <c r="D100" s="18"/>
      <c r="E100" s="18"/>
      <c r="F100" s="18"/>
      <c r="G100" s="18"/>
      <c r="H100" s="18"/>
      <c r="I100" s="18"/>
      <c r="J100" s="19"/>
      <c r="K100" s="62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6"/>
      <c r="Z100" s="64"/>
      <c r="AA100" s="18"/>
      <c r="AB100" s="18"/>
      <c r="AC100" s="18"/>
      <c r="AD100" s="18"/>
      <c r="AE100" s="18"/>
      <c r="AF100" s="18"/>
      <c r="AG100" s="19"/>
      <c r="AH100" s="62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6"/>
      <c r="AW100" s="17"/>
      <c r="AX100" s="18"/>
      <c r="AY100" s="18"/>
      <c r="AZ100" s="18"/>
      <c r="BA100" s="18"/>
      <c r="BB100" s="18"/>
      <c r="BC100" s="18"/>
      <c r="BD100" s="19"/>
      <c r="BE100" s="62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6"/>
      <c r="BT100" s="17"/>
      <c r="BU100" s="18"/>
      <c r="BV100" s="18"/>
      <c r="BW100" s="18"/>
      <c r="BX100" s="18"/>
      <c r="BY100" s="18"/>
      <c r="BZ100" s="18"/>
      <c r="CA100" s="19"/>
      <c r="CB100" s="62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6"/>
    </row>
    <row r="101" spans="1:94" x14ac:dyDescent="0.4">
      <c r="A101" s="128"/>
      <c r="B101" s="84"/>
      <c r="C101" s="145">
        <v>0.375</v>
      </c>
      <c r="D101" s="68"/>
      <c r="E101" s="68"/>
      <c r="F101" s="68"/>
      <c r="G101" s="181" t="s">
        <v>51</v>
      </c>
      <c r="H101" s="182"/>
      <c r="I101" s="182"/>
      <c r="J101" s="182"/>
      <c r="K101" s="110">
        <v>6</v>
      </c>
      <c r="L101" s="110"/>
      <c r="M101" s="110" t="s">
        <v>18</v>
      </c>
      <c r="N101" s="110">
        <v>0</v>
      </c>
      <c r="O101" s="110"/>
      <c r="P101" s="182" t="s">
        <v>43</v>
      </c>
      <c r="Q101" s="182"/>
      <c r="R101" s="182"/>
      <c r="S101" s="185"/>
      <c r="T101" s="79" t="str">
        <f>G103</f>
        <v>台原</v>
      </c>
      <c r="U101" s="79"/>
      <c r="V101" s="79"/>
      <c r="W101" s="79" t="str">
        <f>P103</f>
        <v>大沢・吉成</v>
      </c>
      <c r="X101" s="79"/>
      <c r="Y101" s="149"/>
      <c r="Z101" s="145">
        <v>0.375</v>
      </c>
      <c r="AA101" s="68"/>
      <c r="AB101" s="68"/>
      <c r="AC101" s="68"/>
      <c r="AD101" s="107" t="s">
        <v>53</v>
      </c>
      <c r="AE101" s="94"/>
      <c r="AF101" s="94"/>
      <c r="AG101" s="94"/>
      <c r="AH101" s="110">
        <v>2</v>
      </c>
      <c r="AI101" s="110"/>
      <c r="AJ101" s="110" t="s">
        <v>18</v>
      </c>
      <c r="AK101" s="110">
        <v>1</v>
      </c>
      <c r="AL101" s="110"/>
      <c r="AM101" s="94" t="s">
        <v>38</v>
      </c>
      <c r="AN101" s="94"/>
      <c r="AO101" s="94"/>
      <c r="AP101" s="95"/>
      <c r="AQ101" s="79" t="str">
        <f>AD103</f>
        <v>中山</v>
      </c>
      <c r="AR101" s="79"/>
      <c r="AS101" s="79"/>
      <c r="AT101" s="79" t="str">
        <f>AM103</f>
        <v>シューレ</v>
      </c>
      <c r="AU101" s="79"/>
      <c r="AV101" s="149"/>
      <c r="AW101" s="68"/>
      <c r="AX101" s="68"/>
      <c r="AY101" s="68"/>
      <c r="AZ101" s="68"/>
      <c r="BA101" s="107"/>
      <c r="BB101" s="94"/>
      <c r="BC101" s="94"/>
      <c r="BD101" s="94"/>
      <c r="BE101" s="110"/>
      <c r="BF101" s="110"/>
      <c r="BG101" s="110" t="s">
        <v>18</v>
      </c>
      <c r="BH101" s="110"/>
      <c r="BI101" s="110"/>
      <c r="BJ101" s="94"/>
      <c r="BK101" s="94"/>
      <c r="BL101" s="94"/>
      <c r="BM101" s="95"/>
      <c r="BN101" s="68"/>
      <c r="BO101" s="68"/>
      <c r="BP101" s="68"/>
      <c r="BQ101" s="68"/>
      <c r="BR101" s="68"/>
      <c r="BS101" s="98"/>
      <c r="BT101" s="68"/>
      <c r="BU101" s="68"/>
      <c r="BV101" s="68"/>
      <c r="BW101" s="68"/>
      <c r="BX101" s="107"/>
      <c r="BY101" s="94"/>
      <c r="BZ101" s="94"/>
      <c r="CA101" s="94"/>
      <c r="CB101" s="110"/>
      <c r="CC101" s="110"/>
      <c r="CD101" s="110" t="s">
        <v>18</v>
      </c>
      <c r="CE101" s="110"/>
      <c r="CF101" s="110"/>
      <c r="CG101" s="94"/>
      <c r="CH101" s="94"/>
      <c r="CI101" s="94"/>
      <c r="CJ101" s="95"/>
      <c r="CK101" s="68"/>
      <c r="CL101" s="68"/>
      <c r="CM101" s="68"/>
      <c r="CN101" s="68"/>
      <c r="CO101" s="68"/>
      <c r="CP101" s="98"/>
    </row>
    <row r="102" spans="1:94" x14ac:dyDescent="0.4">
      <c r="A102" s="128"/>
      <c r="B102" s="84"/>
      <c r="C102" s="106"/>
      <c r="D102" s="70"/>
      <c r="E102" s="70"/>
      <c r="F102" s="70"/>
      <c r="G102" s="183"/>
      <c r="H102" s="184"/>
      <c r="I102" s="184"/>
      <c r="J102" s="184"/>
      <c r="K102" s="12"/>
      <c r="L102" s="12"/>
      <c r="M102" s="12"/>
      <c r="N102" s="12"/>
      <c r="O102" s="12"/>
      <c r="P102" s="186"/>
      <c r="Q102" s="186"/>
      <c r="R102" s="186"/>
      <c r="S102" s="187"/>
      <c r="T102" s="80"/>
      <c r="U102" s="80"/>
      <c r="V102" s="80"/>
      <c r="W102" s="80"/>
      <c r="X102" s="80"/>
      <c r="Y102" s="150"/>
      <c r="Z102" s="106"/>
      <c r="AA102" s="70"/>
      <c r="AB102" s="70"/>
      <c r="AC102" s="70"/>
      <c r="AD102" s="108"/>
      <c r="AE102" s="109"/>
      <c r="AF102" s="109"/>
      <c r="AG102" s="109"/>
      <c r="AH102" s="12"/>
      <c r="AI102" s="12"/>
      <c r="AJ102" s="12"/>
      <c r="AK102" s="12"/>
      <c r="AL102" s="12"/>
      <c r="AM102" s="96"/>
      <c r="AN102" s="96"/>
      <c r="AO102" s="96"/>
      <c r="AP102" s="97"/>
      <c r="AQ102" s="80"/>
      <c r="AR102" s="80"/>
      <c r="AS102" s="80"/>
      <c r="AT102" s="80"/>
      <c r="AU102" s="80"/>
      <c r="AV102" s="150"/>
      <c r="AW102" s="70"/>
      <c r="AX102" s="70"/>
      <c r="AY102" s="70"/>
      <c r="AZ102" s="70"/>
      <c r="BA102" s="108"/>
      <c r="BB102" s="109"/>
      <c r="BC102" s="109"/>
      <c r="BD102" s="109"/>
      <c r="BE102" s="12"/>
      <c r="BF102" s="12"/>
      <c r="BG102" s="12"/>
      <c r="BH102" s="12"/>
      <c r="BI102" s="12"/>
      <c r="BJ102" s="96"/>
      <c r="BK102" s="96"/>
      <c r="BL102" s="96"/>
      <c r="BM102" s="97"/>
      <c r="BN102" s="70"/>
      <c r="BO102" s="70"/>
      <c r="BP102" s="70"/>
      <c r="BQ102" s="70"/>
      <c r="BR102" s="70"/>
      <c r="BS102" s="99"/>
      <c r="BT102" s="70"/>
      <c r="BU102" s="70"/>
      <c r="BV102" s="70"/>
      <c r="BW102" s="70"/>
      <c r="BX102" s="108"/>
      <c r="BY102" s="109"/>
      <c r="BZ102" s="109"/>
      <c r="CA102" s="109"/>
      <c r="CB102" s="12"/>
      <c r="CC102" s="12"/>
      <c r="CD102" s="12"/>
      <c r="CE102" s="12"/>
      <c r="CF102" s="12"/>
      <c r="CG102" s="96"/>
      <c r="CH102" s="96"/>
      <c r="CI102" s="96"/>
      <c r="CJ102" s="97"/>
      <c r="CK102" s="70"/>
      <c r="CL102" s="70"/>
      <c r="CM102" s="70"/>
      <c r="CN102" s="70"/>
      <c r="CO102" s="70"/>
      <c r="CP102" s="99"/>
    </row>
    <row r="103" spans="1:94" x14ac:dyDescent="0.4">
      <c r="A103" s="128"/>
      <c r="B103" s="84"/>
      <c r="C103" s="155">
        <v>0.41319444444444442</v>
      </c>
      <c r="D103" s="70"/>
      <c r="E103" s="70"/>
      <c r="F103" s="70"/>
      <c r="G103" s="183" t="s">
        <v>54</v>
      </c>
      <c r="H103" s="184"/>
      <c r="I103" s="184"/>
      <c r="J103" s="184"/>
      <c r="K103" s="12">
        <v>1</v>
      </c>
      <c r="L103" s="12"/>
      <c r="M103" s="12" t="s">
        <v>18</v>
      </c>
      <c r="N103" s="12">
        <v>5</v>
      </c>
      <c r="O103" s="12"/>
      <c r="P103" s="184" t="s">
        <v>44</v>
      </c>
      <c r="Q103" s="184"/>
      <c r="R103" s="184"/>
      <c r="S103" s="188"/>
      <c r="T103" s="80" t="str">
        <f>G105</f>
        <v>愛子</v>
      </c>
      <c r="U103" s="80"/>
      <c r="V103" s="80"/>
      <c r="W103" s="80" t="str">
        <f>P105</f>
        <v>ASK</v>
      </c>
      <c r="X103" s="80"/>
      <c r="Y103" s="150"/>
      <c r="Z103" s="155">
        <v>0.41319444444444442</v>
      </c>
      <c r="AA103" s="70"/>
      <c r="AB103" s="70"/>
      <c r="AC103" s="70"/>
      <c r="AD103" s="108" t="s">
        <v>55</v>
      </c>
      <c r="AE103" s="109"/>
      <c r="AF103" s="109"/>
      <c r="AG103" s="109"/>
      <c r="AH103" s="12">
        <v>9</v>
      </c>
      <c r="AI103" s="12"/>
      <c r="AJ103" s="12" t="s">
        <v>18</v>
      </c>
      <c r="AK103" s="12">
        <v>0</v>
      </c>
      <c r="AL103" s="12"/>
      <c r="AM103" s="109" t="s">
        <v>39</v>
      </c>
      <c r="AN103" s="109"/>
      <c r="AO103" s="109"/>
      <c r="AP103" s="113"/>
      <c r="AQ103" s="80" t="str">
        <f>AD105</f>
        <v>フットマス</v>
      </c>
      <c r="AR103" s="80"/>
      <c r="AS103" s="80"/>
      <c r="AT103" s="80" t="str">
        <f>AM105</f>
        <v>北仙台</v>
      </c>
      <c r="AU103" s="80"/>
      <c r="AV103" s="150"/>
      <c r="AW103" s="70"/>
      <c r="AX103" s="70"/>
      <c r="AY103" s="70"/>
      <c r="AZ103" s="70"/>
      <c r="BA103" s="108"/>
      <c r="BB103" s="109"/>
      <c r="BC103" s="109"/>
      <c r="BD103" s="109"/>
      <c r="BE103" s="12"/>
      <c r="BF103" s="12"/>
      <c r="BG103" s="12" t="s">
        <v>18</v>
      </c>
      <c r="BH103" s="12"/>
      <c r="BI103" s="12"/>
      <c r="BJ103" s="109"/>
      <c r="BK103" s="109"/>
      <c r="BL103" s="109"/>
      <c r="BM103" s="113"/>
      <c r="BN103" s="70"/>
      <c r="BO103" s="70"/>
      <c r="BP103" s="70"/>
      <c r="BQ103" s="70"/>
      <c r="BR103" s="70"/>
      <c r="BS103" s="99"/>
      <c r="BT103" s="70"/>
      <c r="BU103" s="70"/>
      <c r="BV103" s="70"/>
      <c r="BW103" s="70"/>
      <c r="BX103" s="108"/>
      <c r="BY103" s="109"/>
      <c r="BZ103" s="109"/>
      <c r="CA103" s="109"/>
      <c r="CB103" s="12"/>
      <c r="CC103" s="12"/>
      <c r="CD103" s="12" t="s">
        <v>18</v>
      </c>
      <c r="CE103" s="12"/>
      <c r="CF103" s="12"/>
      <c r="CG103" s="109"/>
      <c r="CH103" s="109"/>
      <c r="CI103" s="109"/>
      <c r="CJ103" s="113"/>
      <c r="CK103" s="70"/>
      <c r="CL103" s="70"/>
      <c r="CM103" s="70"/>
      <c r="CN103" s="70"/>
      <c r="CO103" s="70"/>
      <c r="CP103" s="99"/>
    </row>
    <row r="104" spans="1:94" x14ac:dyDescent="0.4">
      <c r="A104" s="128"/>
      <c r="B104" s="84"/>
      <c r="C104" s="106"/>
      <c r="D104" s="70"/>
      <c r="E104" s="70"/>
      <c r="F104" s="70"/>
      <c r="G104" s="183"/>
      <c r="H104" s="184"/>
      <c r="I104" s="184"/>
      <c r="J104" s="184"/>
      <c r="K104" s="12"/>
      <c r="L104" s="12"/>
      <c r="M104" s="12"/>
      <c r="N104" s="12"/>
      <c r="O104" s="12"/>
      <c r="P104" s="184"/>
      <c r="Q104" s="184"/>
      <c r="R104" s="184"/>
      <c r="S104" s="188"/>
      <c r="T104" s="80"/>
      <c r="U104" s="80"/>
      <c r="V104" s="80"/>
      <c r="W104" s="80"/>
      <c r="X104" s="80"/>
      <c r="Y104" s="150"/>
      <c r="Z104" s="106"/>
      <c r="AA104" s="70"/>
      <c r="AB104" s="70"/>
      <c r="AC104" s="70"/>
      <c r="AD104" s="108"/>
      <c r="AE104" s="109"/>
      <c r="AF104" s="109"/>
      <c r="AG104" s="109"/>
      <c r="AH104" s="12"/>
      <c r="AI104" s="12"/>
      <c r="AJ104" s="12"/>
      <c r="AK104" s="12"/>
      <c r="AL104" s="12"/>
      <c r="AM104" s="109"/>
      <c r="AN104" s="109"/>
      <c r="AO104" s="109"/>
      <c r="AP104" s="113"/>
      <c r="AQ104" s="80"/>
      <c r="AR104" s="80"/>
      <c r="AS104" s="80"/>
      <c r="AT104" s="80"/>
      <c r="AU104" s="80"/>
      <c r="AV104" s="150"/>
      <c r="AW104" s="70"/>
      <c r="AX104" s="70"/>
      <c r="AY104" s="70"/>
      <c r="AZ104" s="70"/>
      <c r="BA104" s="108"/>
      <c r="BB104" s="109"/>
      <c r="BC104" s="109"/>
      <c r="BD104" s="109"/>
      <c r="BE104" s="12"/>
      <c r="BF104" s="12"/>
      <c r="BG104" s="12"/>
      <c r="BH104" s="12"/>
      <c r="BI104" s="12"/>
      <c r="BJ104" s="109"/>
      <c r="BK104" s="109"/>
      <c r="BL104" s="109"/>
      <c r="BM104" s="113"/>
      <c r="BN104" s="70"/>
      <c r="BO104" s="70"/>
      <c r="BP104" s="70"/>
      <c r="BQ104" s="70"/>
      <c r="BR104" s="70"/>
      <c r="BS104" s="99"/>
      <c r="BT104" s="70"/>
      <c r="BU104" s="70"/>
      <c r="BV104" s="70"/>
      <c r="BW104" s="70"/>
      <c r="BX104" s="108"/>
      <c r="BY104" s="109"/>
      <c r="BZ104" s="109"/>
      <c r="CA104" s="109"/>
      <c r="CB104" s="12"/>
      <c r="CC104" s="12"/>
      <c r="CD104" s="12"/>
      <c r="CE104" s="12"/>
      <c r="CF104" s="12"/>
      <c r="CG104" s="109"/>
      <c r="CH104" s="109"/>
      <c r="CI104" s="109"/>
      <c r="CJ104" s="113"/>
      <c r="CK104" s="70"/>
      <c r="CL104" s="70"/>
      <c r="CM104" s="70"/>
      <c r="CN104" s="70"/>
      <c r="CO104" s="70"/>
      <c r="CP104" s="99"/>
    </row>
    <row r="105" spans="1:94" x14ac:dyDescent="0.4">
      <c r="A105" s="128"/>
      <c r="B105" s="84"/>
      <c r="C105" s="155">
        <v>0.4513888888888889</v>
      </c>
      <c r="D105" s="70"/>
      <c r="E105" s="70"/>
      <c r="F105" s="70"/>
      <c r="G105" s="183" t="s">
        <v>40</v>
      </c>
      <c r="H105" s="184"/>
      <c r="I105" s="184"/>
      <c r="J105" s="184"/>
      <c r="K105" s="12">
        <v>2</v>
      </c>
      <c r="L105" s="12"/>
      <c r="M105" s="12" t="s">
        <v>18</v>
      </c>
      <c r="N105" s="12">
        <v>0</v>
      </c>
      <c r="O105" s="12"/>
      <c r="P105" s="184" t="s">
        <v>56</v>
      </c>
      <c r="Q105" s="184"/>
      <c r="R105" s="184"/>
      <c r="S105" s="188"/>
      <c r="T105" s="80" t="str">
        <f>P107</f>
        <v>大沢・吉成</v>
      </c>
      <c r="U105" s="80"/>
      <c r="V105" s="80"/>
      <c r="W105" s="80" t="str">
        <f>G107</f>
        <v>ヴァレン</v>
      </c>
      <c r="X105" s="80"/>
      <c r="Y105" s="150"/>
      <c r="Z105" s="155">
        <v>0.4513888888888889</v>
      </c>
      <c r="AA105" s="70"/>
      <c r="AB105" s="70"/>
      <c r="AC105" s="70"/>
      <c r="AD105" s="108" t="s">
        <v>23</v>
      </c>
      <c r="AE105" s="109"/>
      <c r="AF105" s="109"/>
      <c r="AG105" s="109"/>
      <c r="AH105" s="12">
        <v>0</v>
      </c>
      <c r="AI105" s="12"/>
      <c r="AJ105" s="12" t="s">
        <v>18</v>
      </c>
      <c r="AK105" s="12">
        <v>3</v>
      </c>
      <c r="AL105" s="12"/>
      <c r="AM105" s="109" t="s">
        <v>57</v>
      </c>
      <c r="AN105" s="109"/>
      <c r="AO105" s="109"/>
      <c r="AP105" s="113"/>
      <c r="AQ105" s="80" t="str">
        <f>AM107</f>
        <v>シューレ</v>
      </c>
      <c r="AR105" s="80"/>
      <c r="AS105" s="80"/>
      <c r="AT105" s="80" t="str">
        <f>AD107</f>
        <v>北六</v>
      </c>
      <c r="AU105" s="80"/>
      <c r="AV105" s="150"/>
      <c r="AW105" s="70"/>
      <c r="AX105" s="70"/>
      <c r="AY105" s="70"/>
      <c r="AZ105" s="70"/>
      <c r="BA105" s="108"/>
      <c r="BB105" s="109"/>
      <c r="BC105" s="109"/>
      <c r="BD105" s="109"/>
      <c r="BE105" s="12"/>
      <c r="BF105" s="12"/>
      <c r="BG105" s="12" t="s">
        <v>18</v>
      </c>
      <c r="BH105" s="12"/>
      <c r="BI105" s="12"/>
      <c r="BJ105" s="109"/>
      <c r="BK105" s="109"/>
      <c r="BL105" s="109"/>
      <c r="BM105" s="113"/>
      <c r="BN105" s="70"/>
      <c r="BO105" s="70"/>
      <c r="BP105" s="70"/>
      <c r="BQ105" s="70"/>
      <c r="BR105" s="70"/>
      <c r="BS105" s="99"/>
      <c r="BT105" s="70"/>
      <c r="BU105" s="70"/>
      <c r="BV105" s="70"/>
      <c r="BW105" s="70"/>
      <c r="BX105" s="108"/>
      <c r="BY105" s="109"/>
      <c r="BZ105" s="109"/>
      <c r="CA105" s="109"/>
      <c r="CB105" s="12"/>
      <c r="CC105" s="12"/>
      <c r="CD105" s="12" t="s">
        <v>18</v>
      </c>
      <c r="CE105" s="12"/>
      <c r="CF105" s="12"/>
      <c r="CG105" s="109"/>
      <c r="CH105" s="109"/>
      <c r="CI105" s="109"/>
      <c r="CJ105" s="113"/>
      <c r="CK105" s="70"/>
      <c r="CL105" s="70"/>
      <c r="CM105" s="70"/>
      <c r="CN105" s="70"/>
      <c r="CO105" s="70"/>
      <c r="CP105" s="99"/>
    </row>
    <row r="106" spans="1:94" x14ac:dyDescent="0.4">
      <c r="A106" s="128"/>
      <c r="B106" s="84"/>
      <c r="C106" s="106"/>
      <c r="D106" s="70"/>
      <c r="E106" s="70"/>
      <c r="F106" s="70"/>
      <c r="G106" s="183"/>
      <c r="H106" s="184"/>
      <c r="I106" s="184"/>
      <c r="J106" s="184"/>
      <c r="K106" s="12"/>
      <c r="L106" s="12"/>
      <c r="M106" s="12"/>
      <c r="N106" s="12"/>
      <c r="O106" s="12"/>
      <c r="P106" s="184"/>
      <c r="Q106" s="184"/>
      <c r="R106" s="184"/>
      <c r="S106" s="188"/>
      <c r="T106" s="80"/>
      <c r="U106" s="80"/>
      <c r="V106" s="80"/>
      <c r="W106" s="80"/>
      <c r="X106" s="80"/>
      <c r="Y106" s="150"/>
      <c r="Z106" s="106"/>
      <c r="AA106" s="70"/>
      <c r="AB106" s="70"/>
      <c r="AC106" s="70"/>
      <c r="AD106" s="108"/>
      <c r="AE106" s="109"/>
      <c r="AF106" s="109"/>
      <c r="AG106" s="109"/>
      <c r="AH106" s="12"/>
      <c r="AI106" s="12"/>
      <c r="AJ106" s="12"/>
      <c r="AK106" s="12"/>
      <c r="AL106" s="12"/>
      <c r="AM106" s="109"/>
      <c r="AN106" s="109"/>
      <c r="AO106" s="109"/>
      <c r="AP106" s="113"/>
      <c r="AQ106" s="80"/>
      <c r="AR106" s="80"/>
      <c r="AS106" s="80"/>
      <c r="AT106" s="80"/>
      <c r="AU106" s="80"/>
      <c r="AV106" s="150"/>
      <c r="AW106" s="70"/>
      <c r="AX106" s="70"/>
      <c r="AY106" s="70"/>
      <c r="AZ106" s="70"/>
      <c r="BA106" s="108"/>
      <c r="BB106" s="109"/>
      <c r="BC106" s="109"/>
      <c r="BD106" s="109"/>
      <c r="BE106" s="12"/>
      <c r="BF106" s="12"/>
      <c r="BG106" s="12"/>
      <c r="BH106" s="12"/>
      <c r="BI106" s="12"/>
      <c r="BJ106" s="109"/>
      <c r="BK106" s="109"/>
      <c r="BL106" s="109"/>
      <c r="BM106" s="113"/>
      <c r="BN106" s="70"/>
      <c r="BO106" s="70"/>
      <c r="BP106" s="70"/>
      <c r="BQ106" s="70"/>
      <c r="BR106" s="70"/>
      <c r="BS106" s="99"/>
      <c r="BT106" s="70"/>
      <c r="BU106" s="70"/>
      <c r="BV106" s="70"/>
      <c r="BW106" s="70"/>
      <c r="BX106" s="108"/>
      <c r="BY106" s="109"/>
      <c r="BZ106" s="109"/>
      <c r="CA106" s="109"/>
      <c r="CB106" s="12"/>
      <c r="CC106" s="12"/>
      <c r="CD106" s="12"/>
      <c r="CE106" s="12"/>
      <c r="CF106" s="12"/>
      <c r="CG106" s="109"/>
      <c r="CH106" s="109"/>
      <c r="CI106" s="109"/>
      <c r="CJ106" s="113"/>
      <c r="CK106" s="70"/>
      <c r="CL106" s="70"/>
      <c r="CM106" s="70"/>
      <c r="CN106" s="70"/>
      <c r="CO106" s="70"/>
      <c r="CP106" s="99"/>
    </row>
    <row r="107" spans="1:94" x14ac:dyDescent="0.4">
      <c r="A107" s="128"/>
      <c r="B107" s="84"/>
      <c r="C107" s="155">
        <v>0.48958333333333331</v>
      </c>
      <c r="D107" s="70"/>
      <c r="E107" s="70"/>
      <c r="F107" s="70"/>
      <c r="G107" s="183" t="s">
        <v>51</v>
      </c>
      <c r="H107" s="184"/>
      <c r="I107" s="184"/>
      <c r="J107" s="184"/>
      <c r="K107" s="12">
        <v>8</v>
      </c>
      <c r="L107" s="12"/>
      <c r="M107" s="12" t="s">
        <v>18</v>
      </c>
      <c r="N107" s="12">
        <v>1</v>
      </c>
      <c r="O107" s="12"/>
      <c r="P107" s="184" t="s">
        <v>44</v>
      </c>
      <c r="Q107" s="184"/>
      <c r="R107" s="184"/>
      <c r="S107" s="188"/>
      <c r="T107" s="80" t="str">
        <f>P109</f>
        <v>小松島・附属</v>
      </c>
      <c r="U107" s="80"/>
      <c r="V107" s="80"/>
      <c r="W107" s="80" t="str">
        <f>G109</f>
        <v>台原</v>
      </c>
      <c r="X107" s="80"/>
      <c r="Y107" s="150"/>
      <c r="Z107" s="155">
        <v>0.48958333333333331</v>
      </c>
      <c r="AA107" s="70"/>
      <c r="AB107" s="70"/>
      <c r="AC107" s="70"/>
      <c r="AD107" s="108" t="s">
        <v>53</v>
      </c>
      <c r="AE107" s="109"/>
      <c r="AF107" s="109"/>
      <c r="AG107" s="109"/>
      <c r="AH107" s="12">
        <v>6</v>
      </c>
      <c r="AI107" s="12"/>
      <c r="AJ107" s="12" t="s">
        <v>18</v>
      </c>
      <c r="AK107" s="12">
        <v>0</v>
      </c>
      <c r="AL107" s="12"/>
      <c r="AM107" s="109" t="s">
        <v>39</v>
      </c>
      <c r="AN107" s="109"/>
      <c r="AO107" s="109"/>
      <c r="AP107" s="113"/>
      <c r="AQ107" s="80" t="str">
        <f>AM109</f>
        <v>上杉</v>
      </c>
      <c r="AR107" s="80"/>
      <c r="AS107" s="80"/>
      <c r="AT107" s="80" t="str">
        <f>AD109</f>
        <v>中山</v>
      </c>
      <c r="AU107" s="80"/>
      <c r="AV107" s="150"/>
      <c r="AW107" s="70"/>
      <c r="AX107" s="70"/>
      <c r="AY107" s="70"/>
      <c r="AZ107" s="70"/>
      <c r="BA107" s="108"/>
      <c r="BB107" s="109"/>
      <c r="BC107" s="109"/>
      <c r="BD107" s="109"/>
      <c r="BE107" s="12"/>
      <c r="BF107" s="12"/>
      <c r="BG107" s="12" t="s">
        <v>18</v>
      </c>
      <c r="BH107" s="12"/>
      <c r="BI107" s="12"/>
      <c r="BJ107" s="109"/>
      <c r="BK107" s="109"/>
      <c r="BL107" s="109"/>
      <c r="BM107" s="113"/>
      <c r="BN107" s="70"/>
      <c r="BO107" s="70"/>
      <c r="BP107" s="70"/>
      <c r="BQ107" s="70"/>
      <c r="BR107" s="70"/>
      <c r="BS107" s="99"/>
      <c r="BT107" s="70"/>
      <c r="BU107" s="70"/>
      <c r="BV107" s="70"/>
      <c r="BW107" s="70"/>
      <c r="BX107" s="108"/>
      <c r="BY107" s="109"/>
      <c r="BZ107" s="109"/>
      <c r="CA107" s="109"/>
      <c r="CB107" s="12"/>
      <c r="CC107" s="12"/>
      <c r="CD107" s="12" t="s">
        <v>18</v>
      </c>
      <c r="CE107" s="12"/>
      <c r="CF107" s="12"/>
      <c r="CG107" s="109"/>
      <c r="CH107" s="109"/>
      <c r="CI107" s="109"/>
      <c r="CJ107" s="113"/>
      <c r="CK107" s="70"/>
      <c r="CL107" s="70"/>
      <c r="CM107" s="70"/>
      <c r="CN107" s="70"/>
      <c r="CO107" s="70"/>
      <c r="CP107" s="99"/>
    </row>
    <row r="108" spans="1:94" x14ac:dyDescent="0.4">
      <c r="A108" s="128"/>
      <c r="B108" s="84"/>
      <c r="C108" s="106"/>
      <c r="D108" s="70"/>
      <c r="E108" s="70"/>
      <c r="F108" s="70"/>
      <c r="G108" s="183"/>
      <c r="H108" s="184"/>
      <c r="I108" s="184"/>
      <c r="J108" s="184"/>
      <c r="K108" s="12"/>
      <c r="L108" s="12"/>
      <c r="M108" s="12"/>
      <c r="N108" s="12"/>
      <c r="O108" s="12"/>
      <c r="P108" s="184"/>
      <c r="Q108" s="184"/>
      <c r="R108" s="184"/>
      <c r="S108" s="188"/>
      <c r="T108" s="80"/>
      <c r="U108" s="80"/>
      <c r="V108" s="80"/>
      <c r="W108" s="80"/>
      <c r="X108" s="80"/>
      <c r="Y108" s="150"/>
      <c r="Z108" s="106"/>
      <c r="AA108" s="70"/>
      <c r="AB108" s="70"/>
      <c r="AC108" s="70"/>
      <c r="AD108" s="108"/>
      <c r="AE108" s="109"/>
      <c r="AF108" s="109"/>
      <c r="AG108" s="109"/>
      <c r="AH108" s="12"/>
      <c r="AI108" s="12"/>
      <c r="AJ108" s="12"/>
      <c r="AK108" s="12"/>
      <c r="AL108" s="12"/>
      <c r="AM108" s="109"/>
      <c r="AN108" s="109"/>
      <c r="AO108" s="109"/>
      <c r="AP108" s="113"/>
      <c r="AQ108" s="80"/>
      <c r="AR108" s="80"/>
      <c r="AS108" s="80"/>
      <c r="AT108" s="80"/>
      <c r="AU108" s="80"/>
      <c r="AV108" s="150"/>
      <c r="AW108" s="70"/>
      <c r="AX108" s="70"/>
      <c r="AY108" s="70"/>
      <c r="AZ108" s="70"/>
      <c r="BA108" s="108"/>
      <c r="BB108" s="109"/>
      <c r="BC108" s="109"/>
      <c r="BD108" s="109"/>
      <c r="BE108" s="12"/>
      <c r="BF108" s="12"/>
      <c r="BG108" s="12"/>
      <c r="BH108" s="12"/>
      <c r="BI108" s="12"/>
      <c r="BJ108" s="109"/>
      <c r="BK108" s="109"/>
      <c r="BL108" s="109"/>
      <c r="BM108" s="113"/>
      <c r="BN108" s="70"/>
      <c r="BO108" s="70"/>
      <c r="BP108" s="70"/>
      <c r="BQ108" s="70"/>
      <c r="BR108" s="70"/>
      <c r="BS108" s="99"/>
      <c r="BT108" s="70"/>
      <c r="BU108" s="70"/>
      <c r="BV108" s="70"/>
      <c r="BW108" s="70"/>
      <c r="BX108" s="108"/>
      <c r="BY108" s="109"/>
      <c r="BZ108" s="109"/>
      <c r="CA108" s="109"/>
      <c r="CB108" s="12"/>
      <c r="CC108" s="12"/>
      <c r="CD108" s="12"/>
      <c r="CE108" s="12"/>
      <c r="CF108" s="12"/>
      <c r="CG108" s="109"/>
      <c r="CH108" s="109"/>
      <c r="CI108" s="109"/>
      <c r="CJ108" s="113"/>
      <c r="CK108" s="70"/>
      <c r="CL108" s="70"/>
      <c r="CM108" s="70"/>
      <c r="CN108" s="70"/>
      <c r="CO108" s="70"/>
      <c r="CP108" s="99"/>
    </row>
    <row r="109" spans="1:94" x14ac:dyDescent="0.4">
      <c r="A109" s="128"/>
      <c r="B109" s="84"/>
      <c r="C109" s="155">
        <v>0.52777777777777779</v>
      </c>
      <c r="D109" s="70"/>
      <c r="E109" s="70"/>
      <c r="F109" s="70"/>
      <c r="G109" s="183" t="s">
        <v>54</v>
      </c>
      <c r="H109" s="184"/>
      <c r="I109" s="184"/>
      <c r="J109" s="184"/>
      <c r="K109" s="12">
        <v>0</v>
      </c>
      <c r="L109" s="12"/>
      <c r="M109" s="12" t="s">
        <v>18</v>
      </c>
      <c r="N109" s="12">
        <v>0</v>
      </c>
      <c r="O109" s="12"/>
      <c r="P109" s="184" t="s">
        <v>43</v>
      </c>
      <c r="Q109" s="184"/>
      <c r="R109" s="184"/>
      <c r="S109" s="188"/>
      <c r="T109" s="80" t="str">
        <f>G101</f>
        <v>ヴァレン</v>
      </c>
      <c r="U109" s="80"/>
      <c r="V109" s="80"/>
      <c r="W109" s="80" t="str">
        <f>P105</f>
        <v>ASK</v>
      </c>
      <c r="X109" s="80"/>
      <c r="Y109" s="150"/>
      <c r="Z109" s="155">
        <v>0.52777777777777779</v>
      </c>
      <c r="AA109" s="70"/>
      <c r="AB109" s="70"/>
      <c r="AC109" s="70"/>
      <c r="AD109" s="108" t="s">
        <v>55</v>
      </c>
      <c r="AE109" s="109"/>
      <c r="AF109" s="109"/>
      <c r="AG109" s="109"/>
      <c r="AH109" s="12">
        <v>0</v>
      </c>
      <c r="AI109" s="12"/>
      <c r="AJ109" s="12" t="s">
        <v>18</v>
      </c>
      <c r="AK109" s="12">
        <v>0</v>
      </c>
      <c r="AL109" s="12"/>
      <c r="AM109" s="109" t="s">
        <v>38</v>
      </c>
      <c r="AN109" s="109"/>
      <c r="AO109" s="109"/>
      <c r="AP109" s="113"/>
      <c r="AQ109" s="80" t="str">
        <f>AD101</f>
        <v>北六</v>
      </c>
      <c r="AR109" s="80"/>
      <c r="AS109" s="80"/>
      <c r="AT109" s="80" t="str">
        <f>AM105</f>
        <v>北仙台</v>
      </c>
      <c r="AU109" s="80"/>
      <c r="AV109" s="150"/>
      <c r="AW109" s="70"/>
      <c r="AX109" s="70"/>
      <c r="AY109" s="70"/>
      <c r="AZ109" s="70"/>
      <c r="BA109" s="108"/>
      <c r="BB109" s="109"/>
      <c r="BC109" s="109"/>
      <c r="BD109" s="109"/>
      <c r="BE109" s="12"/>
      <c r="BF109" s="12"/>
      <c r="BG109" s="12" t="s">
        <v>18</v>
      </c>
      <c r="BH109" s="12"/>
      <c r="BI109" s="12"/>
      <c r="BJ109" s="109"/>
      <c r="BK109" s="109"/>
      <c r="BL109" s="109"/>
      <c r="BM109" s="113"/>
      <c r="BN109" s="70"/>
      <c r="BO109" s="70"/>
      <c r="BP109" s="70"/>
      <c r="BQ109" s="70"/>
      <c r="BR109" s="70"/>
      <c r="BS109" s="99"/>
      <c r="BT109" s="70"/>
      <c r="BU109" s="70"/>
      <c r="BV109" s="70"/>
      <c r="BW109" s="70"/>
      <c r="BX109" s="108"/>
      <c r="BY109" s="109"/>
      <c r="BZ109" s="109"/>
      <c r="CA109" s="109"/>
      <c r="CB109" s="12"/>
      <c r="CC109" s="12"/>
      <c r="CD109" s="12" t="s">
        <v>18</v>
      </c>
      <c r="CE109" s="12"/>
      <c r="CF109" s="12"/>
      <c r="CG109" s="109"/>
      <c r="CH109" s="109"/>
      <c r="CI109" s="109"/>
      <c r="CJ109" s="113"/>
      <c r="CK109" s="70"/>
      <c r="CL109" s="70"/>
      <c r="CM109" s="70"/>
      <c r="CN109" s="70"/>
      <c r="CO109" s="70"/>
      <c r="CP109" s="99"/>
    </row>
    <row r="110" spans="1:94" x14ac:dyDescent="0.4">
      <c r="A110" s="128"/>
      <c r="B110" s="84"/>
      <c r="C110" s="106"/>
      <c r="D110" s="70"/>
      <c r="E110" s="70"/>
      <c r="F110" s="70"/>
      <c r="G110" s="183"/>
      <c r="H110" s="184"/>
      <c r="I110" s="184"/>
      <c r="J110" s="184"/>
      <c r="K110" s="12"/>
      <c r="L110" s="12"/>
      <c r="M110" s="12"/>
      <c r="N110" s="12"/>
      <c r="O110" s="12"/>
      <c r="P110" s="184"/>
      <c r="Q110" s="184"/>
      <c r="R110" s="184"/>
      <c r="S110" s="188"/>
      <c r="T110" s="80"/>
      <c r="U110" s="80"/>
      <c r="V110" s="80"/>
      <c r="W110" s="80"/>
      <c r="X110" s="80"/>
      <c r="Y110" s="150"/>
      <c r="Z110" s="106"/>
      <c r="AA110" s="70"/>
      <c r="AB110" s="70"/>
      <c r="AC110" s="70"/>
      <c r="AD110" s="108"/>
      <c r="AE110" s="109"/>
      <c r="AF110" s="109"/>
      <c r="AG110" s="109"/>
      <c r="AH110" s="12"/>
      <c r="AI110" s="12"/>
      <c r="AJ110" s="12"/>
      <c r="AK110" s="12"/>
      <c r="AL110" s="12"/>
      <c r="AM110" s="109"/>
      <c r="AN110" s="109"/>
      <c r="AO110" s="109"/>
      <c r="AP110" s="113"/>
      <c r="AQ110" s="80"/>
      <c r="AR110" s="80"/>
      <c r="AS110" s="80"/>
      <c r="AT110" s="80"/>
      <c r="AU110" s="80"/>
      <c r="AV110" s="150"/>
      <c r="AW110" s="70"/>
      <c r="AX110" s="70"/>
      <c r="AY110" s="70"/>
      <c r="AZ110" s="70"/>
      <c r="BA110" s="108"/>
      <c r="BB110" s="109"/>
      <c r="BC110" s="109"/>
      <c r="BD110" s="109"/>
      <c r="BE110" s="12"/>
      <c r="BF110" s="12"/>
      <c r="BG110" s="12"/>
      <c r="BH110" s="12"/>
      <c r="BI110" s="12"/>
      <c r="BJ110" s="109"/>
      <c r="BK110" s="109"/>
      <c r="BL110" s="109"/>
      <c r="BM110" s="113"/>
      <c r="BN110" s="70"/>
      <c r="BO110" s="70"/>
      <c r="BP110" s="70"/>
      <c r="BQ110" s="70"/>
      <c r="BR110" s="70"/>
      <c r="BS110" s="99"/>
      <c r="BT110" s="70"/>
      <c r="BU110" s="70"/>
      <c r="BV110" s="70"/>
      <c r="BW110" s="70"/>
      <c r="BX110" s="108"/>
      <c r="BY110" s="109"/>
      <c r="BZ110" s="109"/>
      <c r="CA110" s="109"/>
      <c r="CB110" s="12"/>
      <c r="CC110" s="12"/>
      <c r="CD110" s="12"/>
      <c r="CE110" s="12"/>
      <c r="CF110" s="12"/>
      <c r="CG110" s="109"/>
      <c r="CH110" s="109"/>
      <c r="CI110" s="109"/>
      <c r="CJ110" s="113"/>
      <c r="CK110" s="70"/>
      <c r="CL110" s="70"/>
      <c r="CM110" s="70"/>
      <c r="CN110" s="70"/>
      <c r="CO110" s="70"/>
      <c r="CP110" s="99"/>
    </row>
    <row r="111" spans="1:94" x14ac:dyDescent="0.4">
      <c r="A111" s="128"/>
      <c r="B111" s="84"/>
      <c r="C111" s="155">
        <v>0.56597222222222221</v>
      </c>
      <c r="D111" s="70"/>
      <c r="E111" s="70"/>
      <c r="F111" s="70"/>
      <c r="G111" s="183"/>
      <c r="H111" s="184"/>
      <c r="I111" s="184"/>
      <c r="J111" s="184"/>
      <c r="K111" s="12"/>
      <c r="L111" s="12"/>
      <c r="M111" s="12" t="s">
        <v>18</v>
      </c>
      <c r="N111" s="12"/>
      <c r="O111" s="12"/>
      <c r="P111" s="184"/>
      <c r="Q111" s="184"/>
      <c r="R111" s="184"/>
      <c r="S111" s="188"/>
      <c r="T111" s="80"/>
      <c r="U111" s="80"/>
      <c r="V111" s="80"/>
      <c r="W111" s="80"/>
      <c r="X111" s="80"/>
      <c r="Y111" s="150"/>
      <c r="Z111" s="155">
        <v>0.56597222222222221</v>
      </c>
      <c r="AA111" s="70"/>
      <c r="AB111" s="70"/>
      <c r="AC111" s="70"/>
      <c r="AD111" s="108"/>
      <c r="AE111" s="109"/>
      <c r="AF111" s="109"/>
      <c r="AG111" s="109"/>
      <c r="AH111" s="12"/>
      <c r="AI111" s="12"/>
      <c r="AJ111" s="12" t="s">
        <v>18</v>
      </c>
      <c r="AK111" s="12"/>
      <c r="AL111" s="12"/>
      <c r="AM111" s="109"/>
      <c r="AN111" s="109"/>
      <c r="AO111" s="109"/>
      <c r="AP111" s="113"/>
      <c r="AQ111" s="70"/>
      <c r="AR111" s="70"/>
      <c r="AS111" s="70"/>
      <c r="AT111" s="70"/>
      <c r="AU111" s="70"/>
      <c r="AV111" s="99"/>
      <c r="AW111" s="70"/>
      <c r="AX111" s="70"/>
      <c r="AY111" s="70"/>
      <c r="AZ111" s="70"/>
      <c r="BA111" s="108"/>
      <c r="BB111" s="109"/>
      <c r="BC111" s="109"/>
      <c r="BD111" s="109"/>
      <c r="BE111" s="12"/>
      <c r="BF111" s="12"/>
      <c r="BG111" s="12" t="s">
        <v>18</v>
      </c>
      <c r="BH111" s="12"/>
      <c r="BI111" s="12"/>
      <c r="BJ111" s="109"/>
      <c r="BK111" s="109"/>
      <c r="BL111" s="109"/>
      <c r="BM111" s="113"/>
      <c r="BN111" s="70"/>
      <c r="BO111" s="70"/>
      <c r="BP111" s="70"/>
      <c r="BQ111" s="70"/>
      <c r="BR111" s="70"/>
      <c r="BS111" s="99"/>
      <c r="BT111" s="70"/>
      <c r="BU111" s="70"/>
      <c r="BV111" s="70"/>
      <c r="BW111" s="70"/>
      <c r="BX111" s="108"/>
      <c r="BY111" s="109"/>
      <c r="BZ111" s="109"/>
      <c r="CA111" s="109"/>
      <c r="CB111" s="12"/>
      <c r="CC111" s="12"/>
      <c r="CD111" s="12" t="s">
        <v>18</v>
      </c>
      <c r="CE111" s="12"/>
      <c r="CF111" s="12"/>
      <c r="CG111" s="109"/>
      <c r="CH111" s="109"/>
      <c r="CI111" s="109"/>
      <c r="CJ111" s="113"/>
      <c r="CK111" s="70"/>
      <c r="CL111" s="70"/>
      <c r="CM111" s="70"/>
      <c r="CN111" s="70"/>
      <c r="CO111" s="70"/>
      <c r="CP111" s="99"/>
    </row>
    <row r="112" spans="1:94" x14ac:dyDescent="0.4">
      <c r="A112" s="128"/>
      <c r="B112" s="84"/>
      <c r="C112" s="106"/>
      <c r="D112" s="70"/>
      <c r="E112" s="70"/>
      <c r="F112" s="70"/>
      <c r="G112" s="183"/>
      <c r="H112" s="184"/>
      <c r="I112" s="184"/>
      <c r="J112" s="184"/>
      <c r="K112" s="12"/>
      <c r="L112" s="12"/>
      <c r="M112" s="12"/>
      <c r="N112" s="12"/>
      <c r="O112" s="12"/>
      <c r="P112" s="184"/>
      <c r="Q112" s="184"/>
      <c r="R112" s="184"/>
      <c r="S112" s="188"/>
      <c r="T112" s="80"/>
      <c r="U112" s="80"/>
      <c r="V112" s="80"/>
      <c r="W112" s="80"/>
      <c r="X112" s="80"/>
      <c r="Y112" s="150"/>
      <c r="Z112" s="106"/>
      <c r="AA112" s="70"/>
      <c r="AB112" s="70"/>
      <c r="AC112" s="70"/>
      <c r="AD112" s="108"/>
      <c r="AE112" s="109"/>
      <c r="AF112" s="109"/>
      <c r="AG112" s="109"/>
      <c r="AH112" s="12"/>
      <c r="AI112" s="12"/>
      <c r="AJ112" s="12"/>
      <c r="AK112" s="12"/>
      <c r="AL112" s="12"/>
      <c r="AM112" s="109"/>
      <c r="AN112" s="109"/>
      <c r="AO112" s="109"/>
      <c r="AP112" s="113"/>
      <c r="AQ112" s="70"/>
      <c r="AR112" s="70"/>
      <c r="AS112" s="70"/>
      <c r="AT112" s="70"/>
      <c r="AU112" s="70"/>
      <c r="AV112" s="99"/>
      <c r="AW112" s="70"/>
      <c r="AX112" s="70"/>
      <c r="AY112" s="70"/>
      <c r="AZ112" s="70"/>
      <c r="BA112" s="108"/>
      <c r="BB112" s="109"/>
      <c r="BC112" s="109"/>
      <c r="BD112" s="109"/>
      <c r="BE112" s="12"/>
      <c r="BF112" s="12"/>
      <c r="BG112" s="12"/>
      <c r="BH112" s="12"/>
      <c r="BI112" s="12"/>
      <c r="BJ112" s="109"/>
      <c r="BK112" s="109"/>
      <c r="BL112" s="109"/>
      <c r="BM112" s="113"/>
      <c r="BN112" s="70"/>
      <c r="BO112" s="70"/>
      <c r="BP112" s="70"/>
      <c r="BQ112" s="70"/>
      <c r="BR112" s="70"/>
      <c r="BS112" s="99"/>
      <c r="BT112" s="70"/>
      <c r="BU112" s="70"/>
      <c r="BV112" s="70"/>
      <c r="BW112" s="70"/>
      <c r="BX112" s="108"/>
      <c r="BY112" s="109"/>
      <c r="BZ112" s="109"/>
      <c r="CA112" s="109"/>
      <c r="CB112" s="12"/>
      <c r="CC112" s="12"/>
      <c r="CD112" s="12"/>
      <c r="CE112" s="12"/>
      <c r="CF112" s="12"/>
      <c r="CG112" s="109"/>
      <c r="CH112" s="109"/>
      <c r="CI112" s="109"/>
      <c r="CJ112" s="113"/>
      <c r="CK112" s="70"/>
      <c r="CL112" s="70"/>
      <c r="CM112" s="70"/>
      <c r="CN112" s="70"/>
      <c r="CO112" s="70"/>
      <c r="CP112" s="99"/>
    </row>
    <row r="113" spans="1:94" x14ac:dyDescent="0.4">
      <c r="A113" s="128"/>
      <c r="B113" s="84"/>
      <c r="C113" s="155">
        <v>0.60416666666666663</v>
      </c>
      <c r="D113" s="70"/>
      <c r="E113" s="70"/>
      <c r="F113" s="70"/>
      <c r="G113" s="193"/>
      <c r="H113" s="186"/>
      <c r="I113" s="186"/>
      <c r="J113" s="186"/>
      <c r="K113" s="102"/>
      <c r="L113" s="102"/>
      <c r="M113" s="102" t="s">
        <v>18</v>
      </c>
      <c r="N113" s="102"/>
      <c r="O113" s="102"/>
      <c r="P113" s="186"/>
      <c r="Q113" s="186"/>
      <c r="R113" s="186"/>
      <c r="S113" s="187"/>
      <c r="T113" s="156"/>
      <c r="U113" s="157"/>
      <c r="V113" s="168"/>
      <c r="W113" s="156"/>
      <c r="X113" s="157"/>
      <c r="Y113" s="158"/>
      <c r="Z113" s="155">
        <v>0.60416666666666663</v>
      </c>
      <c r="AA113" s="70"/>
      <c r="AB113" s="70"/>
      <c r="AC113" s="70"/>
      <c r="AD113" s="108"/>
      <c r="AE113" s="109"/>
      <c r="AF113" s="109"/>
      <c r="AG113" s="109"/>
      <c r="AH113" s="12"/>
      <c r="AI113" s="12"/>
      <c r="AJ113" s="12" t="s">
        <v>18</v>
      </c>
      <c r="AK113" s="12"/>
      <c r="AL113" s="12"/>
      <c r="AM113" s="109"/>
      <c r="AN113" s="109"/>
      <c r="AO113" s="109"/>
      <c r="AP113" s="113"/>
      <c r="AQ113" s="70"/>
      <c r="AR113" s="70"/>
      <c r="AS113" s="70"/>
      <c r="AT113" s="70"/>
      <c r="AU113" s="70"/>
      <c r="AV113" s="99"/>
      <c r="AW113" s="70"/>
      <c r="AX113" s="70"/>
      <c r="AY113" s="70"/>
      <c r="AZ113" s="70"/>
      <c r="BA113" s="108"/>
      <c r="BB113" s="109"/>
      <c r="BC113" s="109"/>
      <c r="BD113" s="109"/>
      <c r="BE113" s="12"/>
      <c r="BF113" s="12"/>
      <c r="BG113" s="12" t="s">
        <v>18</v>
      </c>
      <c r="BH113" s="12"/>
      <c r="BI113" s="12"/>
      <c r="BJ113" s="109"/>
      <c r="BK113" s="109"/>
      <c r="BL113" s="109"/>
      <c r="BM113" s="113"/>
      <c r="BN113" s="70"/>
      <c r="BO113" s="70"/>
      <c r="BP113" s="70"/>
      <c r="BQ113" s="70"/>
      <c r="BR113" s="70"/>
      <c r="BS113" s="99"/>
      <c r="BT113" s="70"/>
      <c r="BU113" s="70"/>
      <c r="BV113" s="70"/>
      <c r="BW113" s="70"/>
      <c r="BX113" s="108"/>
      <c r="BY113" s="109"/>
      <c r="BZ113" s="109"/>
      <c r="CA113" s="109"/>
      <c r="CB113" s="12"/>
      <c r="CC113" s="12"/>
      <c r="CD113" s="12" t="s">
        <v>18</v>
      </c>
      <c r="CE113" s="12"/>
      <c r="CF113" s="12"/>
      <c r="CG113" s="109"/>
      <c r="CH113" s="109"/>
      <c r="CI113" s="109"/>
      <c r="CJ113" s="113"/>
      <c r="CK113" s="70"/>
      <c r="CL113" s="70"/>
      <c r="CM113" s="70"/>
      <c r="CN113" s="70"/>
      <c r="CO113" s="70"/>
      <c r="CP113" s="99"/>
    </row>
    <row r="114" spans="1:94" x14ac:dyDescent="0.4">
      <c r="A114" s="128"/>
      <c r="B114" s="84"/>
      <c r="C114" s="106"/>
      <c r="D114" s="70"/>
      <c r="E114" s="70"/>
      <c r="F114" s="70"/>
      <c r="G114" s="196"/>
      <c r="H114" s="194"/>
      <c r="I114" s="194"/>
      <c r="J114" s="194"/>
      <c r="K114" s="76"/>
      <c r="L114" s="76"/>
      <c r="M114" s="76"/>
      <c r="N114" s="76"/>
      <c r="O114" s="76"/>
      <c r="P114" s="194"/>
      <c r="Q114" s="194"/>
      <c r="R114" s="194"/>
      <c r="S114" s="195"/>
      <c r="T114" s="159"/>
      <c r="U114" s="160"/>
      <c r="V114" s="166"/>
      <c r="W114" s="159"/>
      <c r="X114" s="160"/>
      <c r="Y114" s="161"/>
      <c r="Z114" s="106"/>
      <c r="AA114" s="70"/>
      <c r="AB114" s="70"/>
      <c r="AC114" s="70"/>
      <c r="AD114" s="108"/>
      <c r="AE114" s="109"/>
      <c r="AF114" s="109"/>
      <c r="AG114" s="109"/>
      <c r="AH114" s="12"/>
      <c r="AI114" s="12"/>
      <c r="AJ114" s="12"/>
      <c r="AK114" s="12"/>
      <c r="AL114" s="12"/>
      <c r="AM114" s="109"/>
      <c r="AN114" s="109"/>
      <c r="AO114" s="109"/>
      <c r="AP114" s="113"/>
      <c r="AQ114" s="70"/>
      <c r="AR114" s="70"/>
      <c r="AS114" s="70"/>
      <c r="AT114" s="70"/>
      <c r="AU114" s="70"/>
      <c r="AV114" s="99"/>
      <c r="AW114" s="70"/>
      <c r="AX114" s="70"/>
      <c r="AY114" s="70"/>
      <c r="AZ114" s="70"/>
      <c r="BA114" s="108"/>
      <c r="BB114" s="109"/>
      <c r="BC114" s="109"/>
      <c r="BD114" s="109"/>
      <c r="BE114" s="12"/>
      <c r="BF114" s="12"/>
      <c r="BG114" s="12"/>
      <c r="BH114" s="12"/>
      <c r="BI114" s="12"/>
      <c r="BJ114" s="109"/>
      <c r="BK114" s="109"/>
      <c r="BL114" s="109"/>
      <c r="BM114" s="113"/>
      <c r="BN114" s="70"/>
      <c r="BO114" s="70"/>
      <c r="BP114" s="70"/>
      <c r="BQ114" s="70"/>
      <c r="BR114" s="70"/>
      <c r="BS114" s="99"/>
      <c r="BT114" s="70"/>
      <c r="BU114" s="70"/>
      <c r="BV114" s="70"/>
      <c r="BW114" s="70"/>
      <c r="BX114" s="108"/>
      <c r="BY114" s="109"/>
      <c r="BZ114" s="109"/>
      <c r="CA114" s="109"/>
      <c r="CB114" s="12"/>
      <c r="CC114" s="12"/>
      <c r="CD114" s="12"/>
      <c r="CE114" s="12"/>
      <c r="CF114" s="12"/>
      <c r="CG114" s="109"/>
      <c r="CH114" s="109"/>
      <c r="CI114" s="109"/>
      <c r="CJ114" s="113"/>
      <c r="CK114" s="70"/>
      <c r="CL114" s="70"/>
      <c r="CM114" s="70"/>
      <c r="CN114" s="70"/>
      <c r="CO114" s="70"/>
      <c r="CP114" s="99"/>
    </row>
    <row r="115" spans="1:94" x14ac:dyDescent="0.4">
      <c r="A115" s="128"/>
      <c r="B115" s="84"/>
      <c r="C115" s="155">
        <v>0.64236111111111105</v>
      </c>
      <c r="D115" s="70"/>
      <c r="E115" s="70"/>
      <c r="F115" s="70"/>
      <c r="G115" s="193"/>
      <c r="H115" s="186"/>
      <c r="I115" s="186"/>
      <c r="J115" s="186"/>
      <c r="K115" s="102"/>
      <c r="L115" s="102"/>
      <c r="M115" s="102" t="s">
        <v>18</v>
      </c>
      <c r="N115" s="102"/>
      <c r="O115" s="102"/>
      <c r="P115" s="186"/>
      <c r="Q115" s="186"/>
      <c r="R115" s="186"/>
      <c r="S115" s="187"/>
      <c r="T115" s="156"/>
      <c r="U115" s="157"/>
      <c r="V115" s="168"/>
      <c r="W115" s="156"/>
      <c r="X115" s="157"/>
      <c r="Y115" s="158"/>
      <c r="Z115" s="155">
        <v>0.64236111111111105</v>
      </c>
      <c r="AA115" s="70"/>
      <c r="AB115" s="70"/>
      <c r="AC115" s="70"/>
      <c r="AD115" s="108"/>
      <c r="AE115" s="109"/>
      <c r="AF115" s="109"/>
      <c r="AG115" s="109"/>
      <c r="AH115" s="12"/>
      <c r="AI115" s="12"/>
      <c r="AJ115" s="12" t="s">
        <v>18</v>
      </c>
      <c r="AK115" s="12"/>
      <c r="AL115" s="12"/>
      <c r="AM115" s="74"/>
      <c r="AN115" s="74"/>
      <c r="AO115" s="74"/>
      <c r="AP115" s="78"/>
      <c r="AQ115" s="70"/>
      <c r="AR115" s="70"/>
      <c r="AS115" s="70"/>
      <c r="AT115" s="70"/>
      <c r="AU115" s="70"/>
      <c r="AV115" s="99"/>
      <c r="AW115" s="70"/>
      <c r="AX115" s="70"/>
      <c r="AY115" s="70"/>
      <c r="AZ115" s="70"/>
      <c r="BA115" s="108"/>
      <c r="BB115" s="109"/>
      <c r="BC115" s="109"/>
      <c r="BD115" s="109"/>
      <c r="BE115" s="12"/>
      <c r="BF115" s="12"/>
      <c r="BG115" s="12" t="s">
        <v>18</v>
      </c>
      <c r="BH115" s="12"/>
      <c r="BI115" s="12"/>
      <c r="BJ115" s="74"/>
      <c r="BK115" s="74"/>
      <c r="BL115" s="74"/>
      <c r="BM115" s="78"/>
      <c r="BN115" s="70"/>
      <c r="BO115" s="70"/>
      <c r="BP115" s="70"/>
      <c r="BQ115" s="70"/>
      <c r="BR115" s="70"/>
      <c r="BS115" s="99"/>
      <c r="BT115" s="70"/>
      <c r="BU115" s="70"/>
      <c r="BV115" s="70"/>
      <c r="BW115" s="70"/>
      <c r="BX115" s="108"/>
      <c r="BY115" s="109"/>
      <c r="BZ115" s="109"/>
      <c r="CA115" s="109"/>
      <c r="CB115" s="12"/>
      <c r="CC115" s="12"/>
      <c r="CD115" s="12" t="s">
        <v>18</v>
      </c>
      <c r="CE115" s="12"/>
      <c r="CF115" s="12"/>
      <c r="CG115" s="74"/>
      <c r="CH115" s="74"/>
      <c r="CI115" s="74"/>
      <c r="CJ115" s="78"/>
      <c r="CK115" s="70"/>
      <c r="CL115" s="70"/>
      <c r="CM115" s="70"/>
      <c r="CN115" s="70"/>
      <c r="CO115" s="70"/>
      <c r="CP115" s="99"/>
    </row>
    <row r="116" spans="1:94" ht="19.5" thickBot="1" x14ac:dyDescent="0.45">
      <c r="A116" s="129"/>
      <c r="B116" s="130"/>
      <c r="C116" s="136"/>
      <c r="D116" s="126"/>
      <c r="E116" s="126"/>
      <c r="F116" s="126"/>
      <c r="G116" s="197"/>
      <c r="H116" s="198"/>
      <c r="I116" s="198"/>
      <c r="J116" s="198"/>
      <c r="K116" s="175"/>
      <c r="L116" s="175"/>
      <c r="M116" s="175"/>
      <c r="N116" s="175"/>
      <c r="O116" s="175"/>
      <c r="P116" s="198"/>
      <c r="Q116" s="198"/>
      <c r="R116" s="198"/>
      <c r="S116" s="199"/>
      <c r="T116" s="169"/>
      <c r="U116" s="170"/>
      <c r="V116" s="180"/>
      <c r="W116" s="169"/>
      <c r="X116" s="170"/>
      <c r="Y116" s="171"/>
      <c r="Z116" s="136"/>
      <c r="AA116" s="126"/>
      <c r="AB116" s="126"/>
      <c r="AC116" s="126"/>
      <c r="AD116" s="131"/>
      <c r="AE116" s="132"/>
      <c r="AF116" s="132"/>
      <c r="AG116" s="132"/>
      <c r="AH116" s="133"/>
      <c r="AI116" s="133"/>
      <c r="AJ116" s="133"/>
      <c r="AK116" s="133"/>
      <c r="AL116" s="133"/>
      <c r="AM116" s="109"/>
      <c r="AN116" s="109"/>
      <c r="AO116" s="109"/>
      <c r="AP116" s="113"/>
      <c r="AQ116" s="126"/>
      <c r="AR116" s="126"/>
      <c r="AS116" s="126"/>
      <c r="AT116" s="126"/>
      <c r="AU116" s="126"/>
      <c r="AV116" s="127"/>
      <c r="AW116" s="126"/>
      <c r="AX116" s="126"/>
      <c r="AY116" s="126"/>
      <c r="AZ116" s="126"/>
      <c r="BA116" s="131"/>
      <c r="BB116" s="132"/>
      <c r="BC116" s="132"/>
      <c r="BD116" s="132"/>
      <c r="BE116" s="133"/>
      <c r="BF116" s="133"/>
      <c r="BG116" s="133"/>
      <c r="BH116" s="133"/>
      <c r="BI116" s="133"/>
      <c r="BJ116" s="109"/>
      <c r="BK116" s="109"/>
      <c r="BL116" s="109"/>
      <c r="BM116" s="113"/>
      <c r="BN116" s="126"/>
      <c r="BO116" s="126"/>
      <c r="BP116" s="126"/>
      <c r="BQ116" s="126"/>
      <c r="BR116" s="126"/>
      <c r="BS116" s="127"/>
      <c r="BT116" s="126"/>
      <c r="BU116" s="126"/>
      <c r="BV116" s="126"/>
      <c r="BW116" s="126"/>
      <c r="BX116" s="131"/>
      <c r="BY116" s="132"/>
      <c r="BZ116" s="132"/>
      <c r="CA116" s="132"/>
      <c r="CB116" s="133"/>
      <c r="CC116" s="133"/>
      <c r="CD116" s="133"/>
      <c r="CE116" s="133"/>
      <c r="CF116" s="133"/>
      <c r="CG116" s="109"/>
      <c r="CH116" s="109"/>
      <c r="CI116" s="109"/>
      <c r="CJ116" s="113"/>
      <c r="CK116" s="126"/>
      <c r="CL116" s="126"/>
      <c r="CM116" s="126"/>
      <c r="CN116" s="126"/>
      <c r="CO116" s="126"/>
      <c r="CP116" s="127"/>
    </row>
    <row r="117" spans="1:94" x14ac:dyDescent="0.4">
      <c r="A117" s="128" t="s">
        <v>101</v>
      </c>
      <c r="B117" s="84"/>
      <c r="C117" s="58" t="s">
        <v>59</v>
      </c>
      <c r="D117" s="15"/>
      <c r="E117" s="15"/>
      <c r="F117" s="15"/>
      <c r="G117" s="15"/>
      <c r="H117" s="15"/>
      <c r="I117" s="15"/>
      <c r="J117" s="16"/>
      <c r="K117" s="60" t="s">
        <v>13</v>
      </c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5"/>
      <c r="Z117" s="58" t="s">
        <v>59</v>
      </c>
      <c r="AA117" s="15"/>
      <c r="AB117" s="15"/>
      <c r="AC117" s="15"/>
      <c r="AD117" s="15"/>
      <c r="AE117" s="15"/>
      <c r="AF117" s="15"/>
      <c r="AG117" s="16"/>
      <c r="AH117" s="60" t="s">
        <v>12</v>
      </c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5"/>
      <c r="AW117" s="14" t="s">
        <v>97</v>
      </c>
      <c r="AX117" s="15"/>
      <c r="AY117" s="15"/>
      <c r="AZ117" s="15"/>
      <c r="BA117" s="15"/>
      <c r="BB117" s="15"/>
      <c r="BC117" s="15"/>
      <c r="BD117" s="16"/>
      <c r="BE117" s="60" t="s">
        <v>98</v>
      </c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5"/>
      <c r="BT117" s="14" t="s">
        <v>97</v>
      </c>
      <c r="BU117" s="15"/>
      <c r="BV117" s="15"/>
      <c r="BW117" s="15"/>
      <c r="BX117" s="15"/>
      <c r="BY117" s="15"/>
      <c r="BZ117" s="15"/>
      <c r="CA117" s="16"/>
      <c r="CB117" s="60" t="s">
        <v>98</v>
      </c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5"/>
    </row>
    <row r="118" spans="1:94" ht="19.5" thickBot="1" x14ac:dyDescent="0.45">
      <c r="A118" s="128"/>
      <c r="B118" s="84"/>
      <c r="C118" s="64"/>
      <c r="D118" s="18"/>
      <c r="E118" s="18"/>
      <c r="F118" s="18"/>
      <c r="G118" s="18"/>
      <c r="H118" s="18"/>
      <c r="I118" s="18"/>
      <c r="J118" s="19"/>
      <c r="K118" s="62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6"/>
      <c r="Z118" s="64"/>
      <c r="AA118" s="18"/>
      <c r="AB118" s="18"/>
      <c r="AC118" s="18"/>
      <c r="AD118" s="18"/>
      <c r="AE118" s="18"/>
      <c r="AF118" s="18"/>
      <c r="AG118" s="19"/>
      <c r="AH118" s="62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6"/>
      <c r="AW118" s="17"/>
      <c r="AX118" s="18"/>
      <c r="AY118" s="18"/>
      <c r="AZ118" s="18"/>
      <c r="BA118" s="18"/>
      <c r="BB118" s="18"/>
      <c r="BC118" s="18"/>
      <c r="BD118" s="19"/>
      <c r="BE118" s="62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6"/>
      <c r="BT118" s="17"/>
      <c r="BU118" s="18"/>
      <c r="BV118" s="18"/>
      <c r="BW118" s="18"/>
      <c r="BX118" s="18"/>
      <c r="BY118" s="18"/>
      <c r="BZ118" s="18"/>
      <c r="CA118" s="19"/>
      <c r="CB118" s="62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6"/>
    </row>
    <row r="119" spans="1:94" x14ac:dyDescent="0.4">
      <c r="A119" s="128"/>
      <c r="B119" s="84"/>
      <c r="C119" s="145">
        <v>0.375</v>
      </c>
      <c r="D119" s="68"/>
      <c r="E119" s="68"/>
      <c r="F119" s="68"/>
      <c r="G119" s="107" t="s">
        <v>22</v>
      </c>
      <c r="H119" s="94"/>
      <c r="I119" s="94"/>
      <c r="J119" s="94"/>
      <c r="K119" s="110">
        <v>3</v>
      </c>
      <c r="L119" s="110"/>
      <c r="M119" s="110" t="s">
        <v>18</v>
      </c>
      <c r="N119" s="110">
        <v>0</v>
      </c>
      <c r="O119" s="110"/>
      <c r="P119" s="94" t="s">
        <v>27</v>
      </c>
      <c r="Q119" s="94"/>
      <c r="R119" s="94"/>
      <c r="S119" s="95"/>
      <c r="T119" s="68" t="str">
        <f>G121</f>
        <v>フットマス</v>
      </c>
      <c r="U119" s="68"/>
      <c r="V119" s="68"/>
      <c r="W119" s="68" t="str">
        <f>P121</f>
        <v>旭丘</v>
      </c>
      <c r="X119" s="68"/>
      <c r="Y119" s="98"/>
      <c r="Z119" s="145">
        <v>0.375</v>
      </c>
      <c r="AA119" s="68"/>
      <c r="AB119" s="68"/>
      <c r="AC119" s="68"/>
      <c r="AD119" s="107" t="s">
        <v>30</v>
      </c>
      <c r="AE119" s="94"/>
      <c r="AF119" s="94"/>
      <c r="AG119" s="94"/>
      <c r="AH119" s="110">
        <v>0</v>
      </c>
      <c r="AI119" s="110"/>
      <c r="AJ119" s="110" t="s">
        <v>18</v>
      </c>
      <c r="AK119" s="110">
        <v>5</v>
      </c>
      <c r="AL119" s="110"/>
      <c r="AM119" s="94" t="s">
        <v>20</v>
      </c>
      <c r="AN119" s="94"/>
      <c r="AO119" s="94"/>
      <c r="AP119" s="95"/>
      <c r="AQ119" s="68" t="str">
        <f>AD121</f>
        <v>ASK</v>
      </c>
      <c r="AR119" s="68"/>
      <c r="AS119" s="68"/>
      <c r="AT119" s="68" t="str">
        <f>AM121</f>
        <v>通町</v>
      </c>
      <c r="AU119" s="68"/>
      <c r="AV119" s="98"/>
      <c r="AW119" s="68"/>
      <c r="AX119" s="68"/>
      <c r="AY119" s="68"/>
      <c r="AZ119" s="68"/>
      <c r="BA119" s="107"/>
      <c r="BB119" s="94"/>
      <c r="BC119" s="94"/>
      <c r="BD119" s="94"/>
      <c r="BE119" s="110"/>
      <c r="BF119" s="110"/>
      <c r="BG119" s="110" t="s">
        <v>18</v>
      </c>
      <c r="BH119" s="110"/>
      <c r="BI119" s="110"/>
      <c r="BJ119" s="94"/>
      <c r="BK119" s="94"/>
      <c r="BL119" s="94"/>
      <c r="BM119" s="95"/>
      <c r="BN119" s="68"/>
      <c r="BO119" s="68"/>
      <c r="BP119" s="68"/>
      <c r="BQ119" s="68"/>
      <c r="BR119" s="68"/>
      <c r="BS119" s="98"/>
      <c r="BT119" s="68"/>
      <c r="BU119" s="68"/>
      <c r="BV119" s="68"/>
      <c r="BW119" s="68"/>
      <c r="BX119" s="107"/>
      <c r="BY119" s="94"/>
      <c r="BZ119" s="94"/>
      <c r="CA119" s="94"/>
      <c r="CB119" s="110"/>
      <c r="CC119" s="110"/>
      <c r="CD119" s="110" t="s">
        <v>18</v>
      </c>
      <c r="CE119" s="110"/>
      <c r="CF119" s="110"/>
      <c r="CG119" s="94"/>
      <c r="CH119" s="94"/>
      <c r="CI119" s="94"/>
      <c r="CJ119" s="95"/>
      <c r="CK119" s="68"/>
      <c r="CL119" s="68"/>
      <c r="CM119" s="68"/>
      <c r="CN119" s="68"/>
      <c r="CO119" s="68"/>
      <c r="CP119" s="98"/>
    </row>
    <row r="120" spans="1:94" x14ac:dyDescent="0.4">
      <c r="A120" s="128"/>
      <c r="B120" s="84"/>
      <c r="C120" s="106"/>
      <c r="D120" s="70"/>
      <c r="E120" s="70"/>
      <c r="F120" s="70"/>
      <c r="G120" s="108"/>
      <c r="H120" s="109"/>
      <c r="I120" s="109"/>
      <c r="J120" s="109"/>
      <c r="K120" s="12"/>
      <c r="L120" s="12"/>
      <c r="M120" s="12"/>
      <c r="N120" s="12"/>
      <c r="O120" s="12"/>
      <c r="P120" s="96"/>
      <c r="Q120" s="96"/>
      <c r="R120" s="96"/>
      <c r="S120" s="97"/>
      <c r="T120" s="70"/>
      <c r="U120" s="70"/>
      <c r="V120" s="70"/>
      <c r="W120" s="70"/>
      <c r="X120" s="70"/>
      <c r="Y120" s="99"/>
      <c r="Z120" s="106"/>
      <c r="AA120" s="70"/>
      <c r="AB120" s="70"/>
      <c r="AC120" s="70"/>
      <c r="AD120" s="108"/>
      <c r="AE120" s="109"/>
      <c r="AF120" s="109"/>
      <c r="AG120" s="109"/>
      <c r="AH120" s="12"/>
      <c r="AI120" s="12"/>
      <c r="AJ120" s="12"/>
      <c r="AK120" s="12"/>
      <c r="AL120" s="12"/>
      <c r="AM120" s="96"/>
      <c r="AN120" s="96"/>
      <c r="AO120" s="96"/>
      <c r="AP120" s="97"/>
      <c r="AQ120" s="70"/>
      <c r="AR120" s="70"/>
      <c r="AS120" s="70"/>
      <c r="AT120" s="70"/>
      <c r="AU120" s="70"/>
      <c r="AV120" s="99"/>
      <c r="AW120" s="70"/>
      <c r="AX120" s="70"/>
      <c r="AY120" s="70"/>
      <c r="AZ120" s="70"/>
      <c r="BA120" s="108"/>
      <c r="BB120" s="109"/>
      <c r="BC120" s="109"/>
      <c r="BD120" s="109"/>
      <c r="BE120" s="12"/>
      <c r="BF120" s="12"/>
      <c r="BG120" s="12"/>
      <c r="BH120" s="12"/>
      <c r="BI120" s="12"/>
      <c r="BJ120" s="96"/>
      <c r="BK120" s="96"/>
      <c r="BL120" s="96"/>
      <c r="BM120" s="97"/>
      <c r="BN120" s="70"/>
      <c r="BO120" s="70"/>
      <c r="BP120" s="70"/>
      <c r="BQ120" s="70"/>
      <c r="BR120" s="70"/>
      <c r="BS120" s="99"/>
      <c r="BT120" s="70"/>
      <c r="BU120" s="70"/>
      <c r="BV120" s="70"/>
      <c r="BW120" s="70"/>
      <c r="BX120" s="108"/>
      <c r="BY120" s="109"/>
      <c r="BZ120" s="109"/>
      <c r="CA120" s="109"/>
      <c r="CB120" s="12"/>
      <c r="CC120" s="12"/>
      <c r="CD120" s="12"/>
      <c r="CE120" s="12"/>
      <c r="CF120" s="12"/>
      <c r="CG120" s="96"/>
      <c r="CH120" s="96"/>
      <c r="CI120" s="96"/>
      <c r="CJ120" s="97"/>
      <c r="CK120" s="70"/>
      <c r="CL120" s="70"/>
      <c r="CM120" s="70"/>
      <c r="CN120" s="70"/>
      <c r="CO120" s="70"/>
      <c r="CP120" s="99"/>
    </row>
    <row r="121" spans="1:94" x14ac:dyDescent="0.4">
      <c r="A121" s="128"/>
      <c r="B121" s="84"/>
      <c r="C121" s="155">
        <v>0.41319444444444442</v>
      </c>
      <c r="D121" s="70"/>
      <c r="E121" s="70"/>
      <c r="F121" s="70"/>
      <c r="G121" s="108" t="s">
        <v>45</v>
      </c>
      <c r="H121" s="109"/>
      <c r="I121" s="109"/>
      <c r="J121" s="109"/>
      <c r="K121" s="12">
        <v>0</v>
      </c>
      <c r="L121" s="12"/>
      <c r="M121" s="12" t="s">
        <v>18</v>
      </c>
      <c r="N121" s="12">
        <v>4</v>
      </c>
      <c r="O121" s="12"/>
      <c r="P121" s="109" t="s">
        <v>66</v>
      </c>
      <c r="Q121" s="109"/>
      <c r="R121" s="109"/>
      <c r="S121" s="113"/>
      <c r="T121" s="70" t="str">
        <f>G119</f>
        <v>愛子</v>
      </c>
      <c r="U121" s="70"/>
      <c r="V121" s="70"/>
      <c r="W121" s="70" t="str">
        <f>P119</f>
        <v>ACクレック</v>
      </c>
      <c r="X121" s="70"/>
      <c r="Y121" s="99"/>
      <c r="Z121" s="155">
        <v>0.41319444444444442</v>
      </c>
      <c r="AA121" s="70"/>
      <c r="AB121" s="70"/>
      <c r="AC121" s="70"/>
      <c r="AD121" s="108" t="s">
        <v>37</v>
      </c>
      <c r="AE121" s="109"/>
      <c r="AF121" s="109"/>
      <c r="AG121" s="109"/>
      <c r="AH121" s="12" t="s">
        <v>129</v>
      </c>
      <c r="AI121" s="13"/>
      <c r="AJ121" s="13"/>
      <c r="AK121" s="13"/>
      <c r="AL121" s="13"/>
      <c r="AM121" s="109" t="s">
        <v>26</v>
      </c>
      <c r="AN121" s="109"/>
      <c r="AO121" s="109"/>
      <c r="AP121" s="113"/>
      <c r="AQ121" s="70" t="str">
        <f>AD119</f>
        <v>北仙台</v>
      </c>
      <c r="AR121" s="70"/>
      <c r="AS121" s="70"/>
      <c r="AT121" s="70" t="str">
        <f>AM119</f>
        <v>東六</v>
      </c>
      <c r="AU121" s="70"/>
      <c r="AV121" s="99"/>
      <c r="AW121" s="70"/>
      <c r="AX121" s="70"/>
      <c r="AY121" s="70"/>
      <c r="AZ121" s="70"/>
      <c r="BA121" s="108"/>
      <c r="BB121" s="109"/>
      <c r="BC121" s="109"/>
      <c r="BD121" s="109"/>
      <c r="BE121" s="12"/>
      <c r="BF121" s="12"/>
      <c r="BG121" s="12" t="s">
        <v>18</v>
      </c>
      <c r="BH121" s="12"/>
      <c r="BI121" s="12"/>
      <c r="BJ121" s="109"/>
      <c r="BK121" s="109"/>
      <c r="BL121" s="109"/>
      <c r="BM121" s="113"/>
      <c r="BN121" s="70"/>
      <c r="BO121" s="70"/>
      <c r="BP121" s="70"/>
      <c r="BQ121" s="70"/>
      <c r="BR121" s="70"/>
      <c r="BS121" s="99"/>
      <c r="BT121" s="70"/>
      <c r="BU121" s="70"/>
      <c r="BV121" s="70"/>
      <c r="BW121" s="70"/>
      <c r="BX121" s="108"/>
      <c r="BY121" s="109"/>
      <c r="BZ121" s="109"/>
      <c r="CA121" s="109"/>
      <c r="CB121" s="12"/>
      <c r="CC121" s="12"/>
      <c r="CD121" s="12" t="s">
        <v>18</v>
      </c>
      <c r="CE121" s="12"/>
      <c r="CF121" s="12"/>
      <c r="CG121" s="109"/>
      <c r="CH121" s="109"/>
      <c r="CI121" s="109"/>
      <c r="CJ121" s="113"/>
      <c r="CK121" s="70"/>
      <c r="CL121" s="70"/>
      <c r="CM121" s="70"/>
      <c r="CN121" s="70"/>
      <c r="CO121" s="70"/>
      <c r="CP121" s="99"/>
    </row>
    <row r="122" spans="1:94" x14ac:dyDescent="0.4">
      <c r="A122" s="128"/>
      <c r="B122" s="84"/>
      <c r="C122" s="106"/>
      <c r="D122" s="70"/>
      <c r="E122" s="70"/>
      <c r="F122" s="70"/>
      <c r="G122" s="108"/>
      <c r="H122" s="109"/>
      <c r="I122" s="109"/>
      <c r="J122" s="109"/>
      <c r="K122" s="12"/>
      <c r="L122" s="12"/>
      <c r="M122" s="12"/>
      <c r="N122" s="12"/>
      <c r="O122" s="12"/>
      <c r="P122" s="109"/>
      <c r="Q122" s="109"/>
      <c r="R122" s="109"/>
      <c r="S122" s="113"/>
      <c r="T122" s="70"/>
      <c r="U122" s="70"/>
      <c r="V122" s="70"/>
      <c r="W122" s="70"/>
      <c r="X122" s="70"/>
      <c r="Y122" s="99"/>
      <c r="Z122" s="106"/>
      <c r="AA122" s="70"/>
      <c r="AB122" s="70"/>
      <c r="AC122" s="70"/>
      <c r="AD122" s="108"/>
      <c r="AE122" s="109"/>
      <c r="AF122" s="109"/>
      <c r="AG122" s="109"/>
      <c r="AH122" s="13"/>
      <c r="AI122" s="13"/>
      <c r="AJ122" s="13"/>
      <c r="AK122" s="13"/>
      <c r="AL122" s="13"/>
      <c r="AM122" s="109"/>
      <c r="AN122" s="109"/>
      <c r="AO122" s="109"/>
      <c r="AP122" s="113"/>
      <c r="AQ122" s="70"/>
      <c r="AR122" s="70"/>
      <c r="AS122" s="70"/>
      <c r="AT122" s="70"/>
      <c r="AU122" s="70"/>
      <c r="AV122" s="99"/>
      <c r="AW122" s="70"/>
      <c r="AX122" s="70"/>
      <c r="AY122" s="70"/>
      <c r="AZ122" s="70"/>
      <c r="BA122" s="108"/>
      <c r="BB122" s="109"/>
      <c r="BC122" s="109"/>
      <c r="BD122" s="109"/>
      <c r="BE122" s="12"/>
      <c r="BF122" s="12"/>
      <c r="BG122" s="12"/>
      <c r="BH122" s="12"/>
      <c r="BI122" s="12"/>
      <c r="BJ122" s="109"/>
      <c r="BK122" s="109"/>
      <c r="BL122" s="109"/>
      <c r="BM122" s="113"/>
      <c r="BN122" s="70"/>
      <c r="BO122" s="70"/>
      <c r="BP122" s="70"/>
      <c r="BQ122" s="70"/>
      <c r="BR122" s="70"/>
      <c r="BS122" s="99"/>
      <c r="BT122" s="70"/>
      <c r="BU122" s="70"/>
      <c r="BV122" s="70"/>
      <c r="BW122" s="70"/>
      <c r="BX122" s="108"/>
      <c r="BY122" s="109"/>
      <c r="BZ122" s="109"/>
      <c r="CA122" s="109"/>
      <c r="CB122" s="12"/>
      <c r="CC122" s="12"/>
      <c r="CD122" s="12"/>
      <c r="CE122" s="12"/>
      <c r="CF122" s="12"/>
      <c r="CG122" s="109"/>
      <c r="CH122" s="109"/>
      <c r="CI122" s="109"/>
      <c r="CJ122" s="113"/>
      <c r="CK122" s="70"/>
      <c r="CL122" s="70"/>
      <c r="CM122" s="70"/>
      <c r="CN122" s="70"/>
      <c r="CO122" s="70"/>
      <c r="CP122" s="99"/>
    </row>
    <row r="123" spans="1:94" x14ac:dyDescent="0.4">
      <c r="A123" s="128"/>
      <c r="B123" s="84"/>
      <c r="C123" s="155">
        <v>0.4513888888888889</v>
      </c>
      <c r="D123" s="70"/>
      <c r="E123" s="70"/>
      <c r="F123" s="70"/>
      <c r="G123" s="108"/>
      <c r="H123" s="109"/>
      <c r="I123" s="109"/>
      <c r="J123" s="109"/>
      <c r="K123" s="12"/>
      <c r="L123" s="12"/>
      <c r="M123" s="12" t="s">
        <v>18</v>
      </c>
      <c r="N123" s="12"/>
      <c r="O123" s="12"/>
      <c r="P123" s="109"/>
      <c r="Q123" s="109"/>
      <c r="R123" s="109"/>
      <c r="S123" s="113"/>
      <c r="T123" s="70"/>
      <c r="U123" s="70"/>
      <c r="V123" s="70"/>
      <c r="W123" s="70"/>
      <c r="X123" s="70"/>
      <c r="Y123" s="99"/>
      <c r="Z123" s="155">
        <v>0.4513888888888889</v>
      </c>
      <c r="AA123" s="70"/>
      <c r="AB123" s="70"/>
      <c r="AC123" s="70"/>
      <c r="AD123" s="108"/>
      <c r="AE123" s="109"/>
      <c r="AF123" s="109"/>
      <c r="AG123" s="109"/>
      <c r="AH123" s="12"/>
      <c r="AI123" s="12"/>
      <c r="AJ123" s="12" t="s">
        <v>18</v>
      </c>
      <c r="AK123" s="12"/>
      <c r="AL123" s="12"/>
      <c r="AM123" s="109"/>
      <c r="AN123" s="109"/>
      <c r="AO123" s="109"/>
      <c r="AP123" s="113"/>
      <c r="AQ123" s="70"/>
      <c r="AR123" s="70"/>
      <c r="AS123" s="70"/>
      <c r="AT123" s="70"/>
      <c r="AU123" s="70"/>
      <c r="AV123" s="99"/>
      <c r="AW123" s="70"/>
      <c r="AX123" s="70"/>
      <c r="AY123" s="70"/>
      <c r="AZ123" s="70"/>
      <c r="BA123" s="108"/>
      <c r="BB123" s="109"/>
      <c r="BC123" s="109"/>
      <c r="BD123" s="109"/>
      <c r="BE123" s="12"/>
      <c r="BF123" s="12"/>
      <c r="BG123" s="12" t="s">
        <v>18</v>
      </c>
      <c r="BH123" s="12"/>
      <c r="BI123" s="12"/>
      <c r="BJ123" s="109"/>
      <c r="BK123" s="109"/>
      <c r="BL123" s="109"/>
      <c r="BM123" s="113"/>
      <c r="BN123" s="70"/>
      <c r="BO123" s="70"/>
      <c r="BP123" s="70"/>
      <c r="BQ123" s="70"/>
      <c r="BR123" s="70"/>
      <c r="BS123" s="99"/>
      <c r="BT123" s="70"/>
      <c r="BU123" s="70"/>
      <c r="BV123" s="70"/>
      <c r="BW123" s="70"/>
      <c r="BX123" s="108"/>
      <c r="BY123" s="109"/>
      <c r="BZ123" s="109"/>
      <c r="CA123" s="109"/>
      <c r="CB123" s="12"/>
      <c r="CC123" s="12"/>
      <c r="CD123" s="12" t="s">
        <v>18</v>
      </c>
      <c r="CE123" s="12"/>
      <c r="CF123" s="12"/>
      <c r="CG123" s="109"/>
      <c r="CH123" s="109"/>
      <c r="CI123" s="109"/>
      <c r="CJ123" s="113"/>
      <c r="CK123" s="70"/>
      <c r="CL123" s="70"/>
      <c r="CM123" s="70"/>
      <c r="CN123" s="70"/>
      <c r="CO123" s="70"/>
      <c r="CP123" s="99"/>
    </row>
    <row r="124" spans="1:94" x14ac:dyDescent="0.4">
      <c r="A124" s="128"/>
      <c r="B124" s="84"/>
      <c r="C124" s="106"/>
      <c r="D124" s="70"/>
      <c r="E124" s="70"/>
      <c r="F124" s="70"/>
      <c r="G124" s="108"/>
      <c r="H124" s="109"/>
      <c r="I124" s="109"/>
      <c r="J124" s="109"/>
      <c r="K124" s="12"/>
      <c r="L124" s="12"/>
      <c r="M124" s="12"/>
      <c r="N124" s="12"/>
      <c r="O124" s="12"/>
      <c r="P124" s="109"/>
      <c r="Q124" s="109"/>
      <c r="R124" s="109"/>
      <c r="S124" s="113"/>
      <c r="T124" s="70"/>
      <c r="U124" s="70"/>
      <c r="V124" s="70"/>
      <c r="W124" s="70"/>
      <c r="X124" s="70"/>
      <c r="Y124" s="99"/>
      <c r="Z124" s="106"/>
      <c r="AA124" s="70"/>
      <c r="AB124" s="70"/>
      <c r="AC124" s="70"/>
      <c r="AD124" s="108"/>
      <c r="AE124" s="109"/>
      <c r="AF124" s="109"/>
      <c r="AG124" s="109"/>
      <c r="AH124" s="12"/>
      <c r="AI124" s="12"/>
      <c r="AJ124" s="12"/>
      <c r="AK124" s="12"/>
      <c r="AL124" s="12"/>
      <c r="AM124" s="109"/>
      <c r="AN124" s="109"/>
      <c r="AO124" s="109"/>
      <c r="AP124" s="113"/>
      <c r="AQ124" s="70"/>
      <c r="AR124" s="70"/>
      <c r="AS124" s="70"/>
      <c r="AT124" s="70"/>
      <c r="AU124" s="70"/>
      <c r="AV124" s="99"/>
      <c r="AW124" s="70"/>
      <c r="AX124" s="70"/>
      <c r="AY124" s="70"/>
      <c r="AZ124" s="70"/>
      <c r="BA124" s="108"/>
      <c r="BB124" s="109"/>
      <c r="BC124" s="109"/>
      <c r="BD124" s="109"/>
      <c r="BE124" s="12"/>
      <c r="BF124" s="12"/>
      <c r="BG124" s="12"/>
      <c r="BH124" s="12"/>
      <c r="BI124" s="12"/>
      <c r="BJ124" s="109"/>
      <c r="BK124" s="109"/>
      <c r="BL124" s="109"/>
      <c r="BM124" s="113"/>
      <c r="BN124" s="70"/>
      <c r="BO124" s="70"/>
      <c r="BP124" s="70"/>
      <c r="BQ124" s="70"/>
      <c r="BR124" s="70"/>
      <c r="BS124" s="99"/>
      <c r="BT124" s="70"/>
      <c r="BU124" s="70"/>
      <c r="BV124" s="70"/>
      <c r="BW124" s="70"/>
      <c r="BX124" s="108"/>
      <c r="BY124" s="109"/>
      <c r="BZ124" s="109"/>
      <c r="CA124" s="109"/>
      <c r="CB124" s="12"/>
      <c r="CC124" s="12"/>
      <c r="CD124" s="12"/>
      <c r="CE124" s="12"/>
      <c r="CF124" s="12"/>
      <c r="CG124" s="109"/>
      <c r="CH124" s="109"/>
      <c r="CI124" s="109"/>
      <c r="CJ124" s="113"/>
      <c r="CK124" s="70"/>
      <c r="CL124" s="70"/>
      <c r="CM124" s="70"/>
      <c r="CN124" s="70"/>
      <c r="CO124" s="70"/>
      <c r="CP124" s="99"/>
    </row>
    <row r="125" spans="1:94" x14ac:dyDescent="0.4">
      <c r="A125" s="128"/>
      <c r="B125" s="84"/>
      <c r="C125" s="155">
        <v>0.48958333333333331</v>
      </c>
      <c r="D125" s="70"/>
      <c r="E125" s="70"/>
      <c r="F125" s="70"/>
      <c r="G125" s="108" t="s">
        <v>22</v>
      </c>
      <c r="H125" s="109"/>
      <c r="I125" s="109"/>
      <c r="J125" s="109"/>
      <c r="K125" s="12">
        <v>1</v>
      </c>
      <c r="L125" s="12"/>
      <c r="M125" s="12" t="s">
        <v>18</v>
      </c>
      <c r="N125" s="12">
        <v>1</v>
      </c>
      <c r="O125" s="12"/>
      <c r="P125" s="109" t="s">
        <v>66</v>
      </c>
      <c r="Q125" s="109"/>
      <c r="R125" s="109"/>
      <c r="S125" s="113"/>
      <c r="T125" s="70" t="str">
        <f>P127</f>
        <v>ACクレック</v>
      </c>
      <c r="U125" s="70"/>
      <c r="V125" s="70"/>
      <c r="W125" s="70" t="str">
        <f>G127</f>
        <v>フットマス</v>
      </c>
      <c r="X125" s="70"/>
      <c r="Y125" s="99"/>
      <c r="Z125" s="155">
        <v>0.48958333333333331</v>
      </c>
      <c r="AA125" s="70"/>
      <c r="AB125" s="70"/>
      <c r="AC125" s="70"/>
      <c r="AD125" s="108" t="s">
        <v>30</v>
      </c>
      <c r="AE125" s="109"/>
      <c r="AF125" s="109"/>
      <c r="AG125" s="109"/>
      <c r="AH125" s="12" t="s">
        <v>129</v>
      </c>
      <c r="AI125" s="13"/>
      <c r="AJ125" s="13"/>
      <c r="AK125" s="13"/>
      <c r="AL125" s="13"/>
      <c r="AM125" s="109" t="s">
        <v>26</v>
      </c>
      <c r="AN125" s="109"/>
      <c r="AO125" s="109"/>
      <c r="AP125" s="113"/>
      <c r="AQ125" s="70" t="str">
        <f>AM127</f>
        <v>東六</v>
      </c>
      <c r="AR125" s="70"/>
      <c r="AS125" s="70"/>
      <c r="AT125" s="70" t="str">
        <f>AD127</f>
        <v>ASK</v>
      </c>
      <c r="AU125" s="70"/>
      <c r="AV125" s="99"/>
      <c r="AW125" s="70"/>
      <c r="AX125" s="70"/>
      <c r="AY125" s="70"/>
      <c r="AZ125" s="70"/>
      <c r="BA125" s="108"/>
      <c r="BB125" s="109"/>
      <c r="BC125" s="109"/>
      <c r="BD125" s="109"/>
      <c r="BE125" s="12"/>
      <c r="BF125" s="12"/>
      <c r="BG125" s="12" t="s">
        <v>18</v>
      </c>
      <c r="BH125" s="12"/>
      <c r="BI125" s="12"/>
      <c r="BJ125" s="109"/>
      <c r="BK125" s="109"/>
      <c r="BL125" s="109"/>
      <c r="BM125" s="113"/>
      <c r="BN125" s="70"/>
      <c r="BO125" s="70"/>
      <c r="BP125" s="70"/>
      <c r="BQ125" s="70"/>
      <c r="BR125" s="70"/>
      <c r="BS125" s="99"/>
      <c r="BT125" s="70"/>
      <c r="BU125" s="70"/>
      <c r="BV125" s="70"/>
      <c r="BW125" s="70"/>
      <c r="BX125" s="108"/>
      <c r="BY125" s="109"/>
      <c r="BZ125" s="109"/>
      <c r="CA125" s="109"/>
      <c r="CB125" s="12"/>
      <c r="CC125" s="12"/>
      <c r="CD125" s="12" t="s">
        <v>18</v>
      </c>
      <c r="CE125" s="12"/>
      <c r="CF125" s="12"/>
      <c r="CG125" s="109"/>
      <c r="CH125" s="109"/>
      <c r="CI125" s="109"/>
      <c r="CJ125" s="113"/>
      <c r="CK125" s="70"/>
      <c r="CL125" s="70"/>
      <c r="CM125" s="70"/>
      <c r="CN125" s="70"/>
      <c r="CO125" s="70"/>
      <c r="CP125" s="99"/>
    </row>
    <row r="126" spans="1:94" x14ac:dyDescent="0.4">
      <c r="A126" s="128"/>
      <c r="B126" s="84"/>
      <c r="C126" s="106"/>
      <c r="D126" s="70"/>
      <c r="E126" s="70"/>
      <c r="F126" s="70"/>
      <c r="G126" s="108"/>
      <c r="H126" s="109"/>
      <c r="I126" s="109"/>
      <c r="J126" s="109"/>
      <c r="K126" s="12"/>
      <c r="L126" s="12"/>
      <c r="M126" s="12"/>
      <c r="N126" s="12"/>
      <c r="O126" s="12"/>
      <c r="P126" s="109"/>
      <c r="Q126" s="109"/>
      <c r="R126" s="109"/>
      <c r="S126" s="113"/>
      <c r="T126" s="70"/>
      <c r="U126" s="70"/>
      <c r="V126" s="70"/>
      <c r="W126" s="70"/>
      <c r="X126" s="70"/>
      <c r="Y126" s="99"/>
      <c r="Z126" s="106"/>
      <c r="AA126" s="70"/>
      <c r="AB126" s="70"/>
      <c r="AC126" s="70"/>
      <c r="AD126" s="108"/>
      <c r="AE126" s="109"/>
      <c r="AF126" s="109"/>
      <c r="AG126" s="109"/>
      <c r="AH126" s="13"/>
      <c r="AI126" s="13"/>
      <c r="AJ126" s="13"/>
      <c r="AK126" s="13"/>
      <c r="AL126" s="13"/>
      <c r="AM126" s="109"/>
      <c r="AN126" s="109"/>
      <c r="AO126" s="109"/>
      <c r="AP126" s="113"/>
      <c r="AQ126" s="70"/>
      <c r="AR126" s="70"/>
      <c r="AS126" s="70"/>
      <c r="AT126" s="70"/>
      <c r="AU126" s="70"/>
      <c r="AV126" s="99"/>
      <c r="AW126" s="70"/>
      <c r="AX126" s="70"/>
      <c r="AY126" s="70"/>
      <c r="AZ126" s="70"/>
      <c r="BA126" s="108"/>
      <c r="BB126" s="109"/>
      <c r="BC126" s="109"/>
      <c r="BD126" s="109"/>
      <c r="BE126" s="12"/>
      <c r="BF126" s="12"/>
      <c r="BG126" s="12"/>
      <c r="BH126" s="12"/>
      <c r="BI126" s="12"/>
      <c r="BJ126" s="109"/>
      <c r="BK126" s="109"/>
      <c r="BL126" s="109"/>
      <c r="BM126" s="113"/>
      <c r="BN126" s="70"/>
      <c r="BO126" s="70"/>
      <c r="BP126" s="70"/>
      <c r="BQ126" s="70"/>
      <c r="BR126" s="70"/>
      <c r="BS126" s="99"/>
      <c r="BT126" s="70"/>
      <c r="BU126" s="70"/>
      <c r="BV126" s="70"/>
      <c r="BW126" s="70"/>
      <c r="BX126" s="108"/>
      <c r="BY126" s="109"/>
      <c r="BZ126" s="109"/>
      <c r="CA126" s="109"/>
      <c r="CB126" s="12"/>
      <c r="CC126" s="12"/>
      <c r="CD126" s="12"/>
      <c r="CE126" s="12"/>
      <c r="CF126" s="12"/>
      <c r="CG126" s="109"/>
      <c r="CH126" s="109"/>
      <c r="CI126" s="109"/>
      <c r="CJ126" s="113"/>
      <c r="CK126" s="70"/>
      <c r="CL126" s="70"/>
      <c r="CM126" s="70"/>
      <c r="CN126" s="70"/>
      <c r="CO126" s="70"/>
      <c r="CP126" s="99"/>
    </row>
    <row r="127" spans="1:94" x14ac:dyDescent="0.4">
      <c r="A127" s="128"/>
      <c r="B127" s="84"/>
      <c r="C127" s="155">
        <v>0.52777777777777779</v>
      </c>
      <c r="D127" s="70"/>
      <c r="E127" s="70"/>
      <c r="F127" s="70"/>
      <c r="G127" s="108" t="s">
        <v>45</v>
      </c>
      <c r="H127" s="109"/>
      <c r="I127" s="109"/>
      <c r="J127" s="109"/>
      <c r="K127" s="12">
        <v>1</v>
      </c>
      <c r="L127" s="12"/>
      <c r="M127" s="12" t="s">
        <v>18</v>
      </c>
      <c r="N127" s="12">
        <v>2</v>
      </c>
      <c r="O127" s="12"/>
      <c r="P127" s="109" t="s">
        <v>27</v>
      </c>
      <c r="Q127" s="109"/>
      <c r="R127" s="109"/>
      <c r="S127" s="113"/>
      <c r="T127" s="70" t="str">
        <f>P125</f>
        <v>旭丘</v>
      </c>
      <c r="U127" s="70"/>
      <c r="V127" s="70"/>
      <c r="W127" s="70" t="str">
        <f>G125</f>
        <v>愛子</v>
      </c>
      <c r="X127" s="70"/>
      <c r="Y127" s="99"/>
      <c r="Z127" s="155">
        <v>0.52777777777777779</v>
      </c>
      <c r="AA127" s="70"/>
      <c r="AB127" s="70"/>
      <c r="AC127" s="70"/>
      <c r="AD127" s="108" t="s">
        <v>37</v>
      </c>
      <c r="AE127" s="109"/>
      <c r="AF127" s="109"/>
      <c r="AG127" s="109"/>
      <c r="AH127" s="12">
        <v>0</v>
      </c>
      <c r="AI127" s="12"/>
      <c r="AJ127" s="12" t="s">
        <v>18</v>
      </c>
      <c r="AK127" s="12">
        <v>4</v>
      </c>
      <c r="AL127" s="12"/>
      <c r="AM127" s="109" t="s">
        <v>20</v>
      </c>
      <c r="AN127" s="109"/>
      <c r="AO127" s="109"/>
      <c r="AP127" s="113"/>
      <c r="AQ127" s="70" t="str">
        <f>AM125</f>
        <v>通町</v>
      </c>
      <c r="AR127" s="70"/>
      <c r="AS127" s="70"/>
      <c r="AT127" s="70" t="str">
        <f>AD125</f>
        <v>北仙台</v>
      </c>
      <c r="AU127" s="70"/>
      <c r="AV127" s="99"/>
      <c r="AW127" s="70"/>
      <c r="AX127" s="70"/>
      <c r="AY127" s="70"/>
      <c r="AZ127" s="70"/>
      <c r="BA127" s="108"/>
      <c r="BB127" s="109"/>
      <c r="BC127" s="109"/>
      <c r="BD127" s="109"/>
      <c r="BE127" s="12"/>
      <c r="BF127" s="12"/>
      <c r="BG127" s="12" t="s">
        <v>18</v>
      </c>
      <c r="BH127" s="12"/>
      <c r="BI127" s="12"/>
      <c r="BJ127" s="109"/>
      <c r="BK127" s="109"/>
      <c r="BL127" s="109"/>
      <c r="BM127" s="113"/>
      <c r="BN127" s="70"/>
      <c r="BO127" s="70"/>
      <c r="BP127" s="70"/>
      <c r="BQ127" s="70"/>
      <c r="BR127" s="70"/>
      <c r="BS127" s="99"/>
      <c r="BT127" s="70"/>
      <c r="BU127" s="70"/>
      <c r="BV127" s="70"/>
      <c r="BW127" s="70"/>
      <c r="BX127" s="108"/>
      <c r="BY127" s="109"/>
      <c r="BZ127" s="109"/>
      <c r="CA127" s="109"/>
      <c r="CB127" s="12"/>
      <c r="CC127" s="12"/>
      <c r="CD127" s="12" t="s">
        <v>18</v>
      </c>
      <c r="CE127" s="12"/>
      <c r="CF127" s="12"/>
      <c r="CG127" s="109"/>
      <c r="CH127" s="109"/>
      <c r="CI127" s="109"/>
      <c r="CJ127" s="113"/>
      <c r="CK127" s="70"/>
      <c r="CL127" s="70"/>
      <c r="CM127" s="70"/>
      <c r="CN127" s="70"/>
      <c r="CO127" s="70"/>
      <c r="CP127" s="99"/>
    </row>
    <row r="128" spans="1:94" x14ac:dyDescent="0.4">
      <c r="A128" s="128"/>
      <c r="B128" s="84"/>
      <c r="C128" s="106"/>
      <c r="D128" s="70"/>
      <c r="E128" s="70"/>
      <c r="F128" s="70"/>
      <c r="G128" s="108"/>
      <c r="H128" s="109"/>
      <c r="I128" s="109"/>
      <c r="J128" s="109"/>
      <c r="K128" s="12"/>
      <c r="L128" s="12"/>
      <c r="M128" s="12"/>
      <c r="N128" s="12"/>
      <c r="O128" s="12"/>
      <c r="P128" s="109"/>
      <c r="Q128" s="109"/>
      <c r="R128" s="109"/>
      <c r="S128" s="113"/>
      <c r="T128" s="70"/>
      <c r="U128" s="70"/>
      <c r="V128" s="70"/>
      <c r="W128" s="70"/>
      <c r="X128" s="70"/>
      <c r="Y128" s="99"/>
      <c r="Z128" s="106"/>
      <c r="AA128" s="70"/>
      <c r="AB128" s="70"/>
      <c r="AC128" s="70"/>
      <c r="AD128" s="108"/>
      <c r="AE128" s="109"/>
      <c r="AF128" s="109"/>
      <c r="AG128" s="109"/>
      <c r="AH128" s="12"/>
      <c r="AI128" s="12"/>
      <c r="AJ128" s="12"/>
      <c r="AK128" s="12"/>
      <c r="AL128" s="12"/>
      <c r="AM128" s="109"/>
      <c r="AN128" s="109"/>
      <c r="AO128" s="109"/>
      <c r="AP128" s="113"/>
      <c r="AQ128" s="70"/>
      <c r="AR128" s="70"/>
      <c r="AS128" s="70"/>
      <c r="AT128" s="70"/>
      <c r="AU128" s="70"/>
      <c r="AV128" s="99"/>
      <c r="AW128" s="70"/>
      <c r="AX128" s="70"/>
      <c r="AY128" s="70"/>
      <c r="AZ128" s="70"/>
      <c r="BA128" s="108"/>
      <c r="BB128" s="109"/>
      <c r="BC128" s="109"/>
      <c r="BD128" s="109"/>
      <c r="BE128" s="12"/>
      <c r="BF128" s="12"/>
      <c r="BG128" s="12"/>
      <c r="BH128" s="12"/>
      <c r="BI128" s="12"/>
      <c r="BJ128" s="109"/>
      <c r="BK128" s="109"/>
      <c r="BL128" s="109"/>
      <c r="BM128" s="113"/>
      <c r="BN128" s="70"/>
      <c r="BO128" s="70"/>
      <c r="BP128" s="70"/>
      <c r="BQ128" s="70"/>
      <c r="BR128" s="70"/>
      <c r="BS128" s="99"/>
      <c r="BT128" s="70"/>
      <c r="BU128" s="70"/>
      <c r="BV128" s="70"/>
      <c r="BW128" s="70"/>
      <c r="BX128" s="108"/>
      <c r="BY128" s="109"/>
      <c r="BZ128" s="109"/>
      <c r="CA128" s="109"/>
      <c r="CB128" s="12"/>
      <c r="CC128" s="12"/>
      <c r="CD128" s="12"/>
      <c r="CE128" s="12"/>
      <c r="CF128" s="12"/>
      <c r="CG128" s="109"/>
      <c r="CH128" s="109"/>
      <c r="CI128" s="109"/>
      <c r="CJ128" s="113"/>
      <c r="CK128" s="70"/>
      <c r="CL128" s="70"/>
      <c r="CM128" s="70"/>
      <c r="CN128" s="70"/>
      <c r="CO128" s="70"/>
      <c r="CP128" s="99"/>
    </row>
    <row r="129" spans="1:94" x14ac:dyDescent="0.4">
      <c r="A129" s="128"/>
      <c r="B129" s="84"/>
      <c r="C129" s="155">
        <v>0.56597222222222221</v>
      </c>
      <c r="D129" s="70"/>
      <c r="E129" s="70"/>
      <c r="F129" s="70"/>
      <c r="G129" s="108"/>
      <c r="H129" s="109"/>
      <c r="I129" s="109"/>
      <c r="J129" s="109"/>
      <c r="K129" s="12"/>
      <c r="L129" s="12"/>
      <c r="M129" s="12" t="s">
        <v>18</v>
      </c>
      <c r="N129" s="12"/>
      <c r="O129" s="12"/>
      <c r="P129" s="109"/>
      <c r="Q129" s="109"/>
      <c r="R129" s="109"/>
      <c r="S129" s="113"/>
      <c r="T129" s="70"/>
      <c r="U129" s="70"/>
      <c r="V129" s="70"/>
      <c r="W129" s="70"/>
      <c r="X129" s="70"/>
      <c r="Y129" s="99"/>
      <c r="Z129" s="155">
        <v>0.56597222222222221</v>
      </c>
      <c r="AA129" s="70"/>
      <c r="AB129" s="70"/>
      <c r="AC129" s="70"/>
      <c r="AD129" s="108"/>
      <c r="AE129" s="109"/>
      <c r="AF129" s="109"/>
      <c r="AG129" s="109"/>
      <c r="AH129" s="12"/>
      <c r="AI129" s="12"/>
      <c r="AJ129" s="12" t="s">
        <v>18</v>
      </c>
      <c r="AK129" s="12"/>
      <c r="AL129" s="12"/>
      <c r="AM129" s="109"/>
      <c r="AN129" s="109"/>
      <c r="AO129" s="109"/>
      <c r="AP129" s="113"/>
      <c r="AQ129" s="70"/>
      <c r="AR129" s="70"/>
      <c r="AS129" s="70"/>
      <c r="AT129" s="70"/>
      <c r="AU129" s="70"/>
      <c r="AV129" s="99"/>
      <c r="AW129" s="70"/>
      <c r="AX129" s="70"/>
      <c r="AY129" s="70"/>
      <c r="AZ129" s="70"/>
      <c r="BA129" s="108"/>
      <c r="BB129" s="109"/>
      <c r="BC129" s="109"/>
      <c r="BD129" s="109"/>
      <c r="BE129" s="12"/>
      <c r="BF129" s="12"/>
      <c r="BG129" s="12" t="s">
        <v>18</v>
      </c>
      <c r="BH129" s="12"/>
      <c r="BI129" s="12"/>
      <c r="BJ129" s="109"/>
      <c r="BK129" s="109"/>
      <c r="BL129" s="109"/>
      <c r="BM129" s="113"/>
      <c r="BN129" s="70"/>
      <c r="BO129" s="70"/>
      <c r="BP129" s="70"/>
      <c r="BQ129" s="70"/>
      <c r="BR129" s="70"/>
      <c r="BS129" s="99"/>
      <c r="BT129" s="70"/>
      <c r="BU129" s="70"/>
      <c r="BV129" s="70"/>
      <c r="BW129" s="70"/>
      <c r="BX129" s="108"/>
      <c r="BY129" s="109"/>
      <c r="BZ129" s="109"/>
      <c r="CA129" s="109"/>
      <c r="CB129" s="12"/>
      <c r="CC129" s="12"/>
      <c r="CD129" s="12" t="s">
        <v>18</v>
      </c>
      <c r="CE129" s="12"/>
      <c r="CF129" s="12"/>
      <c r="CG129" s="109"/>
      <c r="CH129" s="109"/>
      <c r="CI129" s="109"/>
      <c r="CJ129" s="113"/>
      <c r="CK129" s="70"/>
      <c r="CL129" s="70"/>
      <c r="CM129" s="70"/>
      <c r="CN129" s="70"/>
      <c r="CO129" s="70"/>
      <c r="CP129" s="99"/>
    </row>
    <row r="130" spans="1:94" x14ac:dyDescent="0.4">
      <c r="A130" s="128"/>
      <c r="B130" s="84"/>
      <c r="C130" s="106"/>
      <c r="D130" s="70"/>
      <c r="E130" s="70"/>
      <c r="F130" s="70"/>
      <c r="G130" s="108"/>
      <c r="H130" s="109"/>
      <c r="I130" s="109"/>
      <c r="J130" s="109"/>
      <c r="K130" s="12"/>
      <c r="L130" s="12"/>
      <c r="M130" s="12"/>
      <c r="N130" s="12"/>
      <c r="O130" s="12"/>
      <c r="P130" s="109"/>
      <c r="Q130" s="109"/>
      <c r="R130" s="109"/>
      <c r="S130" s="113"/>
      <c r="T130" s="70"/>
      <c r="U130" s="70"/>
      <c r="V130" s="70"/>
      <c r="W130" s="70"/>
      <c r="X130" s="70"/>
      <c r="Y130" s="99"/>
      <c r="Z130" s="106"/>
      <c r="AA130" s="70"/>
      <c r="AB130" s="70"/>
      <c r="AC130" s="70"/>
      <c r="AD130" s="108"/>
      <c r="AE130" s="109"/>
      <c r="AF130" s="109"/>
      <c r="AG130" s="109"/>
      <c r="AH130" s="12"/>
      <c r="AI130" s="12"/>
      <c r="AJ130" s="12"/>
      <c r="AK130" s="12"/>
      <c r="AL130" s="12"/>
      <c r="AM130" s="109"/>
      <c r="AN130" s="109"/>
      <c r="AO130" s="109"/>
      <c r="AP130" s="113"/>
      <c r="AQ130" s="70"/>
      <c r="AR130" s="70"/>
      <c r="AS130" s="70"/>
      <c r="AT130" s="70"/>
      <c r="AU130" s="70"/>
      <c r="AV130" s="99"/>
      <c r="AW130" s="70"/>
      <c r="AX130" s="70"/>
      <c r="AY130" s="70"/>
      <c r="AZ130" s="70"/>
      <c r="BA130" s="108"/>
      <c r="BB130" s="109"/>
      <c r="BC130" s="109"/>
      <c r="BD130" s="109"/>
      <c r="BE130" s="12"/>
      <c r="BF130" s="12"/>
      <c r="BG130" s="12"/>
      <c r="BH130" s="12"/>
      <c r="BI130" s="12"/>
      <c r="BJ130" s="109"/>
      <c r="BK130" s="109"/>
      <c r="BL130" s="109"/>
      <c r="BM130" s="113"/>
      <c r="BN130" s="70"/>
      <c r="BO130" s="70"/>
      <c r="BP130" s="70"/>
      <c r="BQ130" s="70"/>
      <c r="BR130" s="70"/>
      <c r="BS130" s="99"/>
      <c r="BT130" s="70"/>
      <c r="BU130" s="70"/>
      <c r="BV130" s="70"/>
      <c r="BW130" s="70"/>
      <c r="BX130" s="108"/>
      <c r="BY130" s="109"/>
      <c r="BZ130" s="109"/>
      <c r="CA130" s="109"/>
      <c r="CB130" s="12"/>
      <c r="CC130" s="12"/>
      <c r="CD130" s="12"/>
      <c r="CE130" s="12"/>
      <c r="CF130" s="12"/>
      <c r="CG130" s="109"/>
      <c r="CH130" s="109"/>
      <c r="CI130" s="109"/>
      <c r="CJ130" s="113"/>
      <c r="CK130" s="70"/>
      <c r="CL130" s="70"/>
      <c r="CM130" s="70"/>
      <c r="CN130" s="70"/>
      <c r="CO130" s="70"/>
      <c r="CP130" s="99"/>
    </row>
    <row r="131" spans="1:94" x14ac:dyDescent="0.4">
      <c r="A131" s="128"/>
      <c r="B131" s="84"/>
      <c r="C131" s="155">
        <v>0.60416666666666663</v>
      </c>
      <c r="D131" s="70"/>
      <c r="E131" s="70"/>
      <c r="F131" s="70"/>
      <c r="G131" s="108"/>
      <c r="H131" s="109"/>
      <c r="I131" s="109"/>
      <c r="J131" s="109"/>
      <c r="K131" s="12"/>
      <c r="L131" s="12"/>
      <c r="M131" s="12" t="s">
        <v>18</v>
      </c>
      <c r="N131" s="12"/>
      <c r="O131" s="12"/>
      <c r="P131" s="109"/>
      <c r="Q131" s="109"/>
      <c r="R131" s="109"/>
      <c r="S131" s="113"/>
      <c r="T131" s="70"/>
      <c r="U131" s="70"/>
      <c r="V131" s="70"/>
      <c r="W131" s="70"/>
      <c r="X131" s="70"/>
      <c r="Y131" s="99"/>
      <c r="Z131" s="155">
        <v>0.60416666666666663</v>
      </c>
      <c r="AA131" s="70"/>
      <c r="AB131" s="70"/>
      <c r="AC131" s="70"/>
      <c r="AD131" s="108"/>
      <c r="AE131" s="109"/>
      <c r="AF131" s="109"/>
      <c r="AG131" s="109"/>
      <c r="AH131" s="12"/>
      <c r="AI131" s="12"/>
      <c r="AJ131" s="12" t="s">
        <v>18</v>
      </c>
      <c r="AK131" s="12"/>
      <c r="AL131" s="12"/>
      <c r="AM131" s="109"/>
      <c r="AN131" s="109"/>
      <c r="AO131" s="109"/>
      <c r="AP131" s="113"/>
      <c r="AQ131" s="70"/>
      <c r="AR131" s="70"/>
      <c r="AS131" s="70"/>
      <c r="AT131" s="70"/>
      <c r="AU131" s="70"/>
      <c r="AV131" s="99"/>
      <c r="AW131" s="70"/>
      <c r="AX131" s="70"/>
      <c r="AY131" s="70"/>
      <c r="AZ131" s="70"/>
      <c r="BA131" s="108"/>
      <c r="BB131" s="109"/>
      <c r="BC131" s="109"/>
      <c r="BD131" s="109"/>
      <c r="BE131" s="12"/>
      <c r="BF131" s="12"/>
      <c r="BG131" s="12" t="s">
        <v>18</v>
      </c>
      <c r="BH131" s="12"/>
      <c r="BI131" s="12"/>
      <c r="BJ131" s="109"/>
      <c r="BK131" s="109"/>
      <c r="BL131" s="109"/>
      <c r="BM131" s="113"/>
      <c r="BN131" s="70"/>
      <c r="BO131" s="70"/>
      <c r="BP131" s="70"/>
      <c r="BQ131" s="70"/>
      <c r="BR131" s="70"/>
      <c r="BS131" s="99"/>
      <c r="BT131" s="70"/>
      <c r="BU131" s="70"/>
      <c r="BV131" s="70"/>
      <c r="BW131" s="70"/>
      <c r="BX131" s="108"/>
      <c r="BY131" s="109"/>
      <c r="BZ131" s="109"/>
      <c r="CA131" s="109"/>
      <c r="CB131" s="12"/>
      <c r="CC131" s="12"/>
      <c r="CD131" s="12" t="s">
        <v>18</v>
      </c>
      <c r="CE131" s="12"/>
      <c r="CF131" s="12"/>
      <c r="CG131" s="109"/>
      <c r="CH131" s="109"/>
      <c r="CI131" s="109"/>
      <c r="CJ131" s="113"/>
      <c r="CK131" s="70"/>
      <c r="CL131" s="70"/>
      <c r="CM131" s="70"/>
      <c r="CN131" s="70"/>
      <c r="CO131" s="70"/>
      <c r="CP131" s="99"/>
    </row>
    <row r="132" spans="1:94" x14ac:dyDescent="0.4">
      <c r="A132" s="128"/>
      <c r="B132" s="84"/>
      <c r="C132" s="106"/>
      <c r="D132" s="70"/>
      <c r="E132" s="70"/>
      <c r="F132" s="70"/>
      <c r="G132" s="108"/>
      <c r="H132" s="109"/>
      <c r="I132" s="109"/>
      <c r="J132" s="109"/>
      <c r="K132" s="12"/>
      <c r="L132" s="12"/>
      <c r="M132" s="12"/>
      <c r="N132" s="12"/>
      <c r="O132" s="12"/>
      <c r="P132" s="109"/>
      <c r="Q132" s="109"/>
      <c r="R132" s="109"/>
      <c r="S132" s="113"/>
      <c r="T132" s="70"/>
      <c r="U132" s="70"/>
      <c r="V132" s="70"/>
      <c r="W132" s="70"/>
      <c r="X132" s="70"/>
      <c r="Y132" s="99"/>
      <c r="Z132" s="106"/>
      <c r="AA132" s="70"/>
      <c r="AB132" s="70"/>
      <c r="AC132" s="70"/>
      <c r="AD132" s="108"/>
      <c r="AE132" s="109"/>
      <c r="AF132" s="109"/>
      <c r="AG132" s="109"/>
      <c r="AH132" s="12"/>
      <c r="AI132" s="12"/>
      <c r="AJ132" s="12"/>
      <c r="AK132" s="12"/>
      <c r="AL132" s="12"/>
      <c r="AM132" s="109"/>
      <c r="AN132" s="109"/>
      <c r="AO132" s="109"/>
      <c r="AP132" s="113"/>
      <c r="AQ132" s="70"/>
      <c r="AR132" s="70"/>
      <c r="AS132" s="70"/>
      <c r="AT132" s="70"/>
      <c r="AU132" s="70"/>
      <c r="AV132" s="99"/>
      <c r="AW132" s="70"/>
      <c r="AX132" s="70"/>
      <c r="AY132" s="70"/>
      <c r="AZ132" s="70"/>
      <c r="BA132" s="108"/>
      <c r="BB132" s="109"/>
      <c r="BC132" s="109"/>
      <c r="BD132" s="109"/>
      <c r="BE132" s="12"/>
      <c r="BF132" s="12"/>
      <c r="BG132" s="12"/>
      <c r="BH132" s="12"/>
      <c r="BI132" s="12"/>
      <c r="BJ132" s="109"/>
      <c r="BK132" s="109"/>
      <c r="BL132" s="109"/>
      <c r="BM132" s="113"/>
      <c r="BN132" s="70"/>
      <c r="BO132" s="70"/>
      <c r="BP132" s="70"/>
      <c r="BQ132" s="70"/>
      <c r="BR132" s="70"/>
      <c r="BS132" s="99"/>
      <c r="BT132" s="70"/>
      <c r="BU132" s="70"/>
      <c r="BV132" s="70"/>
      <c r="BW132" s="70"/>
      <c r="BX132" s="108"/>
      <c r="BY132" s="109"/>
      <c r="BZ132" s="109"/>
      <c r="CA132" s="109"/>
      <c r="CB132" s="12"/>
      <c r="CC132" s="12"/>
      <c r="CD132" s="12"/>
      <c r="CE132" s="12"/>
      <c r="CF132" s="12"/>
      <c r="CG132" s="109"/>
      <c r="CH132" s="109"/>
      <c r="CI132" s="109"/>
      <c r="CJ132" s="113"/>
      <c r="CK132" s="70"/>
      <c r="CL132" s="70"/>
      <c r="CM132" s="70"/>
      <c r="CN132" s="70"/>
      <c r="CO132" s="70"/>
      <c r="CP132" s="99"/>
    </row>
    <row r="133" spans="1:94" x14ac:dyDescent="0.4">
      <c r="A133" s="128"/>
      <c r="B133" s="84"/>
      <c r="C133" s="155">
        <v>0.64236111111111105</v>
      </c>
      <c r="D133" s="70"/>
      <c r="E133" s="70"/>
      <c r="F133" s="70"/>
      <c r="G133" s="108"/>
      <c r="H133" s="109"/>
      <c r="I133" s="109"/>
      <c r="J133" s="109"/>
      <c r="K133" s="12"/>
      <c r="L133" s="12"/>
      <c r="M133" s="12" t="s">
        <v>18</v>
      </c>
      <c r="N133" s="12"/>
      <c r="O133" s="12"/>
      <c r="P133" s="74"/>
      <c r="Q133" s="74"/>
      <c r="R133" s="74"/>
      <c r="S133" s="78"/>
      <c r="T133" s="70"/>
      <c r="U133" s="70"/>
      <c r="V133" s="70"/>
      <c r="W133" s="70"/>
      <c r="X133" s="70"/>
      <c r="Y133" s="99"/>
      <c r="Z133" s="155">
        <v>0.64236111111111105</v>
      </c>
      <c r="AA133" s="70"/>
      <c r="AB133" s="70"/>
      <c r="AC133" s="70"/>
      <c r="AD133" s="108"/>
      <c r="AE133" s="109"/>
      <c r="AF133" s="109"/>
      <c r="AG133" s="109"/>
      <c r="AH133" s="12"/>
      <c r="AI133" s="12"/>
      <c r="AJ133" s="12" t="s">
        <v>18</v>
      </c>
      <c r="AK133" s="12"/>
      <c r="AL133" s="12"/>
      <c r="AM133" s="74"/>
      <c r="AN133" s="74"/>
      <c r="AO133" s="74"/>
      <c r="AP133" s="78"/>
      <c r="AQ133" s="70"/>
      <c r="AR133" s="70"/>
      <c r="AS133" s="70"/>
      <c r="AT133" s="70"/>
      <c r="AU133" s="70"/>
      <c r="AV133" s="99"/>
      <c r="AW133" s="70"/>
      <c r="AX133" s="70"/>
      <c r="AY133" s="70"/>
      <c r="AZ133" s="70"/>
      <c r="BA133" s="108"/>
      <c r="BB133" s="109"/>
      <c r="BC133" s="109"/>
      <c r="BD133" s="109"/>
      <c r="BE133" s="12"/>
      <c r="BF133" s="12"/>
      <c r="BG133" s="12" t="s">
        <v>18</v>
      </c>
      <c r="BH133" s="12"/>
      <c r="BI133" s="12"/>
      <c r="BJ133" s="74"/>
      <c r="BK133" s="74"/>
      <c r="BL133" s="74"/>
      <c r="BM133" s="78"/>
      <c r="BN133" s="70"/>
      <c r="BO133" s="70"/>
      <c r="BP133" s="70"/>
      <c r="BQ133" s="70"/>
      <c r="BR133" s="70"/>
      <c r="BS133" s="99"/>
      <c r="BT133" s="70"/>
      <c r="BU133" s="70"/>
      <c r="BV133" s="70"/>
      <c r="BW133" s="70"/>
      <c r="BX133" s="108"/>
      <c r="BY133" s="109"/>
      <c r="BZ133" s="109"/>
      <c r="CA133" s="109"/>
      <c r="CB133" s="12"/>
      <c r="CC133" s="12"/>
      <c r="CD133" s="12" t="s">
        <v>18</v>
      </c>
      <c r="CE133" s="12"/>
      <c r="CF133" s="12"/>
      <c r="CG133" s="74"/>
      <c r="CH133" s="74"/>
      <c r="CI133" s="74"/>
      <c r="CJ133" s="78"/>
      <c r="CK133" s="70"/>
      <c r="CL133" s="70"/>
      <c r="CM133" s="70"/>
      <c r="CN133" s="70"/>
      <c r="CO133" s="70"/>
      <c r="CP133" s="99"/>
    </row>
    <row r="134" spans="1:94" ht="19.5" thickBot="1" x14ac:dyDescent="0.45">
      <c r="A134" s="129"/>
      <c r="B134" s="130"/>
      <c r="C134" s="192"/>
      <c r="D134" s="122"/>
      <c r="E134" s="122"/>
      <c r="F134" s="122"/>
      <c r="G134" s="101"/>
      <c r="H134" s="96"/>
      <c r="I134" s="96"/>
      <c r="J134" s="96"/>
      <c r="K134" s="102"/>
      <c r="L134" s="102"/>
      <c r="M134" s="102"/>
      <c r="N134" s="102"/>
      <c r="O134" s="102"/>
      <c r="P134" s="96"/>
      <c r="Q134" s="96"/>
      <c r="R134" s="96"/>
      <c r="S134" s="97"/>
      <c r="T134" s="122"/>
      <c r="U134" s="122"/>
      <c r="V134" s="122"/>
      <c r="W134" s="122"/>
      <c r="X134" s="122"/>
      <c r="Y134" s="191"/>
      <c r="Z134" s="136"/>
      <c r="AA134" s="126"/>
      <c r="AB134" s="126"/>
      <c r="AC134" s="126"/>
      <c r="AD134" s="131"/>
      <c r="AE134" s="132"/>
      <c r="AF134" s="132"/>
      <c r="AG134" s="132"/>
      <c r="AH134" s="133"/>
      <c r="AI134" s="133"/>
      <c r="AJ134" s="133"/>
      <c r="AK134" s="133"/>
      <c r="AL134" s="133"/>
      <c r="AM134" s="132"/>
      <c r="AN134" s="132"/>
      <c r="AO134" s="132"/>
      <c r="AP134" s="134"/>
      <c r="AQ134" s="126"/>
      <c r="AR134" s="126"/>
      <c r="AS134" s="126"/>
      <c r="AT134" s="126"/>
      <c r="AU134" s="126"/>
      <c r="AV134" s="127"/>
      <c r="AW134" s="126"/>
      <c r="AX134" s="126"/>
      <c r="AY134" s="126"/>
      <c r="AZ134" s="126"/>
      <c r="BA134" s="131"/>
      <c r="BB134" s="132"/>
      <c r="BC134" s="132"/>
      <c r="BD134" s="132"/>
      <c r="BE134" s="133"/>
      <c r="BF134" s="133"/>
      <c r="BG134" s="133"/>
      <c r="BH134" s="133"/>
      <c r="BI134" s="133"/>
      <c r="BJ134" s="109"/>
      <c r="BK134" s="109"/>
      <c r="BL134" s="109"/>
      <c r="BM134" s="113"/>
      <c r="BN134" s="126"/>
      <c r="BO134" s="126"/>
      <c r="BP134" s="126"/>
      <c r="BQ134" s="126"/>
      <c r="BR134" s="126"/>
      <c r="BS134" s="127"/>
      <c r="BT134" s="126"/>
      <c r="BU134" s="126"/>
      <c r="BV134" s="126"/>
      <c r="BW134" s="126"/>
      <c r="BX134" s="131"/>
      <c r="BY134" s="132"/>
      <c r="BZ134" s="132"/>
      <c r="CA134" s="132"/>
      <c r="CB134" s="133"/>
      <c r="CC134" s="133"/>
      <c r="CD134" s="133"/>
      <c r="CE134" s="133"/>
      <c r="CF134" s="133"/>
      <c r="CG134" s="109"/>
      <c r="CH134" s="109"/>
      <c r="CI134" s="109"/>
      <c r="CJ134" s="113"/>
      <c r="CK134" s="126"/>
      <c r="CL134" s="126"/>
      <c r="CM134" s="126"/>
      <c r="CN134" s="126"/>
      <c r="CO134" s="126"/>
      <c r="CP134" s="127"/>
    </row>
    <row r="135" spans="1:94" ht="18.75" customHeight="1" x14ac:dyDescent="0.4">
      <c r="A135" s="128" t="s">
        <v>102</v>
      </c>
      <c r="B135" s="84"/>
      <c r="C135" s="200" t="s">
        <v>60</v>
      </c>
      <c r="D135" s="201"/>
      <c r="E135" s="201"/>
      <c r="F135" s="201"/>
      <c r="G135" s="201"/>
      <c r="H135" s="201"/>
      <c r="I135" s="201"/>
      <c r="J135" s="202"/>
      <c r="K135" s="60" t="s">
        <v>61</v>
      </c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5"/>
      <c r="Z135" s="200" t="s">
        <v>60</v>
      </c>
      <c r="AA135" s="201"/>
      <c r="AB135" s="201"/>
      <c r="AC135" s="201"/>
      <c r="AD135" s="201"/>
      <c r="AE135" s="201"/>
      <c r="AF135" s="201"/>
      <c r="AG135" s="202"/>
      <c r="AH135" s="60" t="s">
        <v>61</v>
      </c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5"/>
      <c r="AW135" s="14" t="s">
        <v>97</v>
      </c>
      <c r="AX135" s="15"/>
      <c r="AY135" s="15"/>
      <c r="AZ135" s="15"/>
      <c r="BA135" s="15"/>
      <c r="BB135" s="15"/>
      <c r="BC135" s="15"/>
      <c r="BD135" s="16"/>
      <c r="BE135" s="60" t="s">
        <v>98</v>
      </c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5"/>
      <c r="BT135" s="14" t="s">
        <v>97</v>
      </c>
      <c r="BU135" s="15"/>
      <c r="BV135" s="15"/>
      <c r="BW135" s="15"/>
      <c r="BX135" s="15"/>
      <c r="BY135" s="15"/>
      <c r="BZ135" s="15"/>
      <c r="CA135" s="16"/>
      <c r="CB135" s="60" t="s">
        <v>98</v>
      </c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5"/>
    </row>
    <row r="136" spans="1:94" ht="19.5" thickBot="1" x14ac:dyDescent="0.45">
      <c r="A136" s="128"/>
      <c r="B136" s="84"/>
      <c r="C136" s="203"/>
      <c r="D136" s="204"/>
      <c r="E136" s="204"/>
      <c r="F136" s="204"/>
      <c r="G136" s="204"/>
      <c r="H136" s="204"/>
      <c r="I136" s="204"/>
      <c r="J136" s="205"/>
      <c r="K136" s="62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6"/>
      <c r="Z136" s="203"/>
      <c r="AA136" s="204"/>
      <c r="AB136" s="204"/>
      <c r="AC136" s="204"/>
      <c r="AD136" s="204"/>
      <c r="AE136" s="204"/>
      <c r="AF136" s="204"/>
      <c r="AG136" s="205"/>
      <c r="AH136" s="62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6"/>
      <c r="AW136" s="17"/>
      <c r="AX136" s="18"/>
      <c r="AY136" s="18"/>
      <c r="AZ136" s="18"/>
      <c r="BA136" s="18"/>
      <c r="BB136" s="18"/>
      <c r="BC136" s="18"/>
      <c r="BD136" s="19"/>
      <c r="BE136" s="62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6"/>
      <c r="BT136" s="17"/>
      <c r="BU136" s="18"/>
      <c r="BV136" s="18"/>
      <c r="BW136" s="18"/>
      <c r="BX136" s="18"/>
      <c r="BY136" s="18"/>
      <c r="BZ136" s="18"/>
      <c r="CA136" s="19"/>
      <c r="CB136" s="62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6"/>
    </row>
    <row r="137" spans="1:94" x14ac:dyDescent="0.4">
      <c r="A137" s="128"/>
      <c r="B137" s="84"/>
      <c r="C137" s="68"/>
      <c r="D137" s="68"/>
      <c r="E137" s="68"/>
      <c r="F137" s="68"/>
      <c r="G137" s="107" t="s">
        <v>62</v>
      </c>
      <c r="H137" s="94"/>
      <c r="I137" s="94"/>
      <c r="J137" s="94"/>
      <c r="K137" s="110"/>
      <c r="L137" s="110"/>
      <c r="M137" s="110" t="s">
        <v>18</v>
      </c>
      <c r="N137" s="110"/>
      <c r="O137" s="110"/>
      <c r="P137" s="94" t="s">
        <v>63</v>
      </c>
      <c r="Q137" s="94"/>
      <c r="R137" s="94"/>
      <c r="S137" s="95"/>
      <c r="T137" s="68"/>
      <c r="U137" s="68"/>
      <c r="V137" s="68"/>
      <c r="W137" s="68"/>
      <c r="X137" s="68"/>
      <c r="Y137" s="98"/>
      <c r="Z137" s="68"/>
      <c r="AA137" s="68"/>
      <c r="AB137" s="68"/>
      <c r="AC137" s="68"/>
      <c r="AD137" s="107" t="s">
        <v>64</v>
      </c>
      <c r="AE137" s="94"/>
      <c r="AF137" s="94"/>
      <c r="AG137" s="94"/>
      <c r="AH137" s="110"/>
      <c r="AI137" s="110"/>
      <c r="AJ137" s="110" t="s">
        <v>18</v>
      </c>
      <c r="AK137" s="110"/>
      <c r="AL137" s="110"/>
      <c r="AM137" s="94" t="s">
        <v>65</v>
      </c>
      <c r="AN137" s="94"/>
      <c r="AO137" s="94"/>
      <c r="AP137" s="95"/>
      <c r="AQ137" s="68"/>
      <c r="AR137" s="68"/>
      <c r="AS137" s="68"/>
      <c r="AT137" s="68"/>
      <c r="AU137" s="68"/>
      <c r="AV137" s="98"/>
      <c r="AW137" s="68"/>
      <c r="AX137" s="68"/>
      <c r="AY137" s="68"/>
      <c r="AZ137" s="68"/>
      <c r="BA137" s="107"/>
      <c r="BB137" s="94"/>
      <c r="BC137" s="94"/>
      <c r="BD137" s="94"/>
      <c r="BE137" s="110"/>
      <c r="BF137" s="110"/>
      <c r="BG137" s="110" t="s">
        <v>18</v>
      </c>
      <c r="BH137" s="110"/>
      <c r="BI137" s="110"/>
      <c r="BJ137" s="94"/>
      <c r="BK137" s="94"/>
      <c r="BL137" s="94"/>
      <c r="BM137" s="95"/>
      <c r="BN137" s="68"/>
      <c r="BO137" s="68"/>
      <c r="BP137" s="68"/>
      <c r="BQ137" s="68"/>
      <c r="BR137" s="68"/>
      <c r="BS137" s="98"/>
      <c r="BT137" s="68"/>
      <c r="BU137" s="68"/>
      <c r="BV137" s="68"/>
      <c r="BW137" s="68"/>
      <c r="BX137" s="107"/>
      <c r="BY137" s="94"/>
      <c r="BZ137" s="94"/>
      <c r="CA137" s="94"/>
      <c r="CB137" s="110"/>
      <c r="CC137" s="110"/>
      <c r="CD137" s="110" t="s">
        <v>18</v>
      </c>
      <c r="CE137" s="110"/>
      <c r="CF137" s="110"/>
      <c r="CG137" s="94"/>
      <c r="CH137" s="94"/>
      <c r="CI137" s="94"/>
      <c r="CJ137" s="95"/>
      <c r="CK137" s="68"/>
      <c r="CL137" s="68"/>
      <c r="CM137" s="68"/>
      <c r="CN137" s="68"/>
      <c r="CO137" s="68"/>
      <c r="CP137" s="98"/>
    </row>
    <row r="138" spans="1:94" x14ac:dyDescent="0.4">
      <c r="A138" s="128"/>
      <c r="B138" s="84"/>
      <c r="C138" s="70"/>
      <c r="D138" s="70"/>
      <c r="E138" s="70"/>
      <c r="F138" s="70"/>
      <c r="G138" s="108"/>
      <c r="H138" s="109"/>
      <c r="I138" s="109"/>
      <c r="J138" s="109"/>
      <c r="K138" s="12"/>
      <c r="L138" s="12"/>
      <c r="M138" s="12"/>
      <c r="N138" s="12"/>
      <c r="O138" s="12"/>
      <c r="P138" s="96"/>
      <c r="Q138" s="96"/>
      <c r="R138" s="96"/>
      <c r="S138" s="97"/>
      <c r="T138" s="70"/>
      <c r="U138" s="70"/>
      <c r="V138" s="70"/>
      <c r="W138" s="70"/>
      <c r="X138" s="70"/>
      <c r="Y138" s="99"/>
      <c r="Z138" s="70"/>
      <c r="AA138" s="70"/>
      <c r="AB138" s="70"/>
      <c r="AC138" s="70"/>
      <c r="AD138" s="108"/>
      <c r="AE138" s="109"/>
      <c r="AF138" s="109"/>
      <c r="AG138" s="109"/>
      <c r="AH138" s="12"/>
      <c r="AI138" s="12"/>
      <c r="AJ138" s="12"/>
      <c r="AK138" s="12"/>
      <c r="AL138" s="12"/>
      <c r="AM138" s="96"/>
      <c r="AN138" s="96"/>
      <c r="AO138" s="96"/>
      <c r="AP138" s="97"/>
      <c r="AQ138" s="70"/>
      <c r="AR138" s="70"/>
      <c r="AS138" s="70"/>
      <c r="AT138" s="70"/>
      <c r="AU138" s="70"/>
      <c r="AV138" s="99"/>
      <c r="AW138" s="70"/>
      <c r="AX138" s="70"/>
      <c r="AY138" s="70"/>
      <c r="AZ138" s="70"/>
      <c r="BA138" s="108"/>
      <c r="BB138" s="109"/>
      <c r="BC138" s="109"/>
      <c r="BD138" s="109"/>
      <c r="BE138" s="12"/>
      <c r="BF138" s="12"/>
      <c r="BG138" s="12"/>
      <c r="BH138" s="12"/>
      <c r="BI138" s="12"/>
      <c r="BJ138" s="96"/>
      <c r="BK138" s="96"/>
      <c r="BL138" s="96"/>
      <c r="BM138" s="97"/>
      <c r="BN138" s="70"/>
      <c r="BO138" s="70"/>
      <c r="BP138" s="70"/>
      <c r="BQ138" s="70"/>
      <c r="BR138" s="70"/>
      <c r="BS138" s="99"/>
      <c r="BT138" s="70"/>
      <c r="BU138" s="70"/>
      <c r="BV138" s="70"/>
      <c r="BW138" s="70"/>
      <c r="BX138" s="108"/>
      <c r="BY138" s="109"/>
      <c r="BZ138" s="109"/>
      <c r="CA138" s="109"/>
      <c r="CB138" s="12"/>
      <c r="CC138" s="12"/>
      <c r="CD138" s="12"/>
      <c r="CE138" s="12"/>
      <c r="CF138" s="12"/>
      <c r="CG138" s="96"/>
      <c r="CH138" s="96"/>
      <c r="CI138" s="96"/>
      <c r="CJ138" s="97"/>
      <c r="CK138" s="70"/>
      <c r="CL138" s="70"/>
      <c r="CM138" s="70"/>
      <c r="CN138" s="70"/>
      <c r="CO138" s="70"/>
      <c r="CP138" s="99"/>
    </row>
    <row r="139" spans="1:94" x14ac:dyDescent="0.4">
      <c r="A139" s="128"/>
      <c r="B139" s="84"/>
      <c r="C139" s="70"/>
      <c r="D139" s="70"/>
      <c r="E139" s="70"/>
      <c r="F139" s="70"/>
      <c r="G139" s="108" t="s">
        <v>67</v>
      </c>
      <c r="H139" s="109"/>
      <c r="I139" s="109"/>
      <c r="J139" s="109"/>
      <c r="K139" s="12"/>
      <c r="L139" s="12"/>
      <c r="M139" s="12" t="s">
        <v>18</v>
      </c>
      <c r="N139" s="12"/>
      <c r="O139" s="12"/>
      <c r="P139" s="109" t="s">
        <v>68</v>
      </c>
      <c r="Q139" s="109"/>
      <c r="R139" s="109"/>
      <c r="S139" s="113"/>
      <c r="T139" s="70"/>
      <c r="U139" s="70"/>
      <c r="V139" s="70"/>
      <c r="W139" s="70"/>
      <c r="X139" s="70"/>
      <c r="Y139" s="99"/>
      <c r="Z139" s="70"/>
      <c r="AA139" s="70"/>
      <c r="AB139" s="70"/>
      <c r="AC139" s="70"/>
      <c r="AD139" s="108" t="s">
        <v>69</v>
      </c>
      <c r="AE139" s="109"/>
      <c r="AF139" s="109"/>
      <c r="AG139" s="109"/>
      <c r="AH139" s="12"/>
      <c r="AI139" s="12"/>
      <c r="AJ139" s="12" t="s">
        <v>18</v>
      </c>
      <c r="AK139" s="12"/>
      <c r="AL139" s="12"/>
      <c r="AM139" s="109" t="s">
        <v>70</v>
      </c>
      <c r="AN139" s="109"/>
      <c r="AO139" s="109"/>
      <c r="AP139" s="113"/>
      <c r="AQ139" s="70"/>
      <c r="AR139" s="70"/>
      <c r="AS139" s="70"/>
      <c r="AT139" s="70"/>
      <c r="AU139" s="70"/>
      <c r="AV139" s="99"/>
      <c r="AW139" s="70"/>
      <c r="AX139" s="70"/>
      <c r="AY139" s="70"/>
      <c r="AZ139" s="70"/>
      <c r="BA139" s="108"/>
      <c r="BB139" s="109"/>
      <c r="BC139" s="109"/>
      <c r="BD139" s="109"/>
      <c r="BE139" s="12"/>
      <c r="BF139" s="12"/>
      <c r="BG139" s="12" t="s">
        <v>18</v>
      </c>
      <c r="BH139" s="12"/>
      <c r="BI139" s="12"/>
      <c r="BJ139" s="109"/>
      <c r="BK139" s="109"/>
      <c r="BL139" s="109"/>
      <c r="BM139" s="113"/>
      <c r="BN139" s="70"/>
      <c r="BO139" s="70"/>
      <c r="BP139" s="70"/>
      <c r="BQ139" s="70"/>
      <c r="BR139" s="70"/>
      <c r="BS139" s="99"/>
      <c r="BT139" s="70"/>
      <c r="BU139" s="70"/>
      <c r="BV139" s="70"/>
      <c r="BW139" s="70"/>
      <c r="BX139" s="108"/>
      <c r="BY139" s="109"/>
      <c r="BZ139" s="109"/>
      <c r="CA139" s="109"/>
      <c r="CB139" s="12"/>
      <c r="CC139" s="12"/>
      <c r="CD139" s="12" t="s">
        <v>18</v>
      </c>
      <c r="CE139" s="12"/>
      <c r="CF139" s="12"/>
      <c r="CG139" s="109"/>
      <c r="CH139" s="109"/>
      <c r="CI139" s="109"/>
      <c r="CJ139" s="113"/>
      <c r="CK139" s="70"/>
      <c r="CL139" s="70"/>
      <c r="CM139" s="70"/>
      <c r="CN139" s="70"/>
      <c r="CO139" s="70"/>
      <c r="CP139" s="99"/>
    </row>
    <row r="140" spans="1:94" x14ac:dyDescent="0.4">
      <c r="A140" s="128"/>
      <c r="B140" s="84"/>
      <c r="C140" s="70"/>
      <c r="D140" s="70"/>
      <c r="E140" s="70"/>
      <c r="F140" s="70"/>
      <c r="G140" s="108"/>
      <c r="H140" s="109"/>
      <c r="I140" s="109"/>
      <c r="J140" s="109"/>
      <c r="K140" s="12"/>
      <c r="L140" s="12"/>
      <c r="M140" s="12"/>
      <c r="N140" s="12"/>
      <c r="O140" s="12"/>
      <c r="P140" s="109"/>
      <c r="Q140" s="109"/>
      <c r="R140" s="109"/>
      <c r="S140" s="113"/>
      <c r="T140" s="70"/>
      <c r="U140" s="70"/>
      <c r="V140" s="70"/>
      <c r="W140" s="70"/>
      <c r="X140" s="70"/>
      <c r="Y140" s="99"/>
      <c r="Z140" s="70"/>
      <c r="AA140" s="70"/>
      <c r="AB140" s="70"/>
      <c r="AC140" s="70"/>
      <c r="AD140" s="108"/>
      <c r="AE140" s="109"/>
      <c r="AF140" s="109"/>
      <c r="AG140" s="109"/>
      <c r="AH140" s="12"/>
      <c r="AI140" s="12"/>
      <c r="AJ140" s="12"/>
      <c r="AK140" s="12"/>
      <c r="AL140" s="12"/>
      <c r="AM140" s="109"/>
      <c r="AN140" s="109"/>
      <c r="AO140" s="109"/>
      <c r="AP140" s="113"/>
      <c r="AQ140" s="70"/>
      <c r="AR140" s="70"/>
      <c r="AS140" s="70"/>
      <c r="AT140" s="70"/>
      <c r="AU140" s="70"/>
      <c r="AV140" s="99"/>
      <c r="AW140" s="70"/>
      <c r="AX140" s="70"/>
      <c r="AY140" s="70"/>
      <c r="AZ140" s="70"/>
      <c r="BA140" s="108"/>
      <c r="BB140" s="109"/>
      <c r="BC140" s="109"/>
      <c r="BD140" s="109"/>
      <c r="BE140" s="12"/>
      <c r="BF140" s="12"/>
      <c r="BG140" s="12"/>
      <c r="BH140" s="12"/>
      <c r="BI140" s="12"/>
      <c r="BJ140" s="109"/>
      <c r="BK140" s="109"/>
      <c r="BL140" s="109"/>
      <c r="BM140" s="113"/>
      <c r="BN140" s="70"/>
      <c r="BO140" s="70"/>
      <c r="BP140" s="70"/>
      <c r="BQ140" s="70"/>
      <c r="BR140" s="70"/>
      <c r="BS140" s="99"/>
      <c r="BT140" s="70"/>
      <c r="BU140" s="70"/>
      <c r="BV140" s="70"/>
      <c r="BW140" s="70"/>
      <c r="BX140" s="108"/>
      <c r="BY140" s="109"/>
      <c r="BZ140" s="109"/>
      <c r="CA140" s="109"/>
      <c r="CB140" s="12"/>
      <c r="CC140" s="12"/>
      <c r="CD140" s="12"/>
      <c r="CE140" s="12"/>
      <c r="CF140" s="12"/>
      <c r="CG140" s="109"/>
      <c r="CH140" s="109"/>
      <c r="CI140" s="109"/>
      <c r="CJ140" s="113"/>
      <c r="CK140" s="70"/>
      <c r="CL140" s="70"/>
      <c r="CM140" s="70"/>
      <c r="CN140" s="70"/>
      <c r="CO140" s="70"/>
      <c r="CP140" s="99"/>
    </row>
    <row r="141" spans="1:94" x14ac:dyDescent="0.4">
      <c r="A141" s="128"/>
      <c r="B141" s="84"/>
      <c r="C141" s="70"/>
      <c r="D141" s="70"/>
      <c r="E141" s="70"/>
      <c r="F141" s="70"/>
      <c r="G141" s="108" t="s">
        <v>71</v>
      </c>
      <c r="H141" s="109"/>
      <c r="I141" s="109"/>
      <c r="J141" s="109"/>
      <c r="K141" s="12"/>
      <c r="L141" s="12"/>
      <c r="M141" s="12" t="s">
        <v>18</v>
      </c>
      <c r="N141" s="12"/>
      <c r="O141" s="12"/>
      <c r="P141" s="109" t="s">
        <v>72</v>
      </c>
      <c r="Q141" s="109"/>
      <c r="R141" s="109"/>
      <c r="S141" s="113"/>
      <c r="T141" s="70"/>
      <c r="U141" s="70"/>
      <c r="V141" s="70"/>
      <c r="W141" s="70"/>
      <c r="X141" s="70"/>
      <c r="Y141" s="99"/>
      <c r="Z141" s="70"/>
      <c r="AA141" s="70"/>
      <c r="AB141" s="70"/>
      <c r="AC141" s="70"/>
      <c r="AD141" s="108" t="s">
        <v>73</v>
      </c>
      <c r="AE141" s="109"/>
      <c r="AF141" s="109"/>
      <c r="AG141" s="109"/>
      <c r="AH141" s="12"/>
      <c r="AI141" s="12"/>
      <c r="AJ141" s="12" t="s">
        <v>18</v>
      </c>
      <c r="AK141" s="12"/>
      <c r="AL141" s="12"/>
      <c r="AM141" s="109" t="s">
        <v>74</v>
      </c>
      <c r="AN141" s="109"/>
      <c r="AO141" s="109"/>
      <c r="AP141" s="113"/>
      <c r="AQ141" s="70"/>
      <c r="AR141" s="70"/>
      <c r="AS141" s="70"/>
      <c r="AT141" s="70"/>
      <c r="AU141" s="70"/>
      <c r="AV141" s="99"/>
      <c r="AW141" s="70"/>
      <c r="AX141" s="70"/>
      <c r="AY141" s="70"/>
      <c r="AZ141" s="70"/>
      <c r="BA141" s="108"/>
      <c r="BB141" s="109"/>
      <c r="BC141" s="109"/>
      <c r="BD141" s="109"/>
      <c r="BE141" s="12"/>
      <c r="BF141" s="12"/>
      <c r="BG141" s="12" t="s">
        <v>18</v>
      </c>
      <c r="BH141" s="12"/>
      <c r="BI141" s="12"/>
      <c r="BJ141" s="109"/>
      <c r="BK141" s="109"/>
      <c r="BL141" s="109"/>
      <c r="BM141" s="113"/>
      <c r="BN141" s="70"/>
      <c r="BO141" s="70"/>
      <c r="BP141" s="70"/>
      <c r="BQ141" s="70"/>
      <c r="BR141" s="70"/>
      <c r="BS141" s="99"/>
      <c r="BT141" s="70"/>
      <c r="BU141" s="70"/>
      <c r="BV141" s="70"/>
      <c r="BW141" s="70"/>
      <c r="BX141" s="108"/>
      <c r="BY141" s="109"/>
      <c r="BZ141" s="109"/>
      <c r="CA141" s="109"/>
      <c r="CB141" s="12"/>
      <c r="CC141" s="12"/>
      <c r="CD141" s="12" t="s">
        <v>18</v>
      </c>
      <c r="CE141" s="12"/>
      <c r="CF141" s="12"/>
      <c r="CG141" s="109"/>
      <c r="CH141" s="109"/>
      <c r="CI141" s="109"/>
      <c r="CJ141" s="113"/>
      <c r="CK141" s="70"/>
      <c r="CL141" s="70"/>
      <c r="CM141" s="70"/>
      <c r="CN141" s="70"/>
      <c r="CO141" s="70"/>
      <c r="CP141" s="99"/>
    </row>
    <row r="142" spans="1:94" x14ac:dyDescent="0.4">
      <c r="A142" s="128"/>
      <c r="B142" s="84"/>
      <c r="C142" s="70"/>
      <c r="D142" s="70"/>
      <c r="E142" s="70"/>
      <c r="F142" s="70"/>
      <c r="G142" s="108"/>
      <c r="H142" s="109"/>
      <c r="I142" s="109"/>
      <c r="J142" s="109"/>
      <c r="K142" s="12"/>
      <c r="L142" s="12"/>
      <c r="M142" s="12"/>
      <c r="N142" s="12"/>
      <c r="O142" s="12"/>
      <c r="P142" s="109"/>
      <c r="Q142" s="109"/>
      <c r="R142" s="109"/>
      <c r="S142" s="113"/>
      <c r="T142" s="70"/>
      <c r="U142" s="70"/>
      <c r="V142" s="70"/>
      <c r="W142" s="70"/>
      <c r="X142" s="70"/>
      <c r="Y142" s="99"/>
      <c r="Z142" s="70"/>
      <c r="AA142" s="70"/>
      <c r="AB142" s="70"/>
      <c r="AC142" s="70"/>
      <c r="AD142" s="108"/>
      <c r="AE142" s="109"/>
      <c r="AF142" s="109"/>
      <c r="AG142" s="109"/>
      <c r="AH142" s="12"/>
      <c r="AI142" s="12"/>
      <c r="AJ142" s="12"/>
      <c r="AK142" s="12"/>
      <c r="AL142" s="12"/>
      <c r="AM142" s="109"/>
      <c r="AN142" s="109"/>
      <c r="AO142" s="109"/>
      <c r="AP142" s="113"/>
      <c r="AQ142" s="70"/>
      <c r="AR142" s="70"/>
      <c r="AS142" s="70"/>
      <c r="AT142" s="70"/>
      <c r="AU142" s="70"/>
      <c r="AV142" s="99"/>
      <c r="AW142" s="70"/>
      <c r="AX142" s="70"/>
      <c r="AY142" s="70"/>
      <c r="AZ142" s="70"/>
      <c r="BA142" s="108"/>
      <c r="BB142" s="109"/>
      <c r="BC142" s="109"/>
      <c r="BD142" s="109"/>
      <c r="BE142" s="12"/>
      <c r="BF142" s="12"/>
      <c r="BG142" s="12"/>
      <c r="BH142" s="12"/>
      <c r="BI142" s="12"/>
      <c r="BJ142" s="109"/>
      <c r="BK142" s="109"/>
      <c r="BL142" s="109"/>
      <c r="BM142" s="113"/>
      <c r="BN142" s="70"/>
      <c r="BO142" s="70"/>
      <c r="BP142" s="70"/>
      <c r="BQ142" s="70"/>
      <c r="BR142" s="70"/>
      <c r="BS142" s="99"/>
      <c r="BT142" s="70"/>
      <c r="BU142" s="70"/>
      <c r="BV142" s="70"/>
      <c r="BW142" s="70"/>
      <c r="BX142" s="108"/>
      <c r="BY142" s="109"/>
      <c r="BZ142" s="109"/>
      <c r="CA142" s="109"/>
      <c r="CB142" s="12"/>
      <c r="CC142" s="12"/>
      <c r="CD142" s="12"/>
      <c r="CE142" s="12"/>
      <c r="CF142" s="12"/>
      <c r="CG142" s="109"/>
      <c r="CH142" s="109"/>
      <c r="CI142" s="109"/>
      <c r="CJ142" s="113"/>
      <c r="CK142" s="70"/>
      <c r="CL142" s="70"/>
      <c r="CM142" s="70"/>
      <c r="CN142" s="70"/>
      <c r="CO142" s="70"/>
      <c r="CP142" s="99"/>
    </row>
    <row r="143" spans="1:94" x14ac:dyDescent="0.4">
      <c r="A143" s="128"/>
      <c r="B143" s="84"/>
      <c r="C143" s="70"/>
      <c r="D143" s="70"/>
      <c r="E143" s="70"/>
      <c r="F143" s="70"/>
      <c r="G143" s="108" t="s">
        <v>75</v>
      </c>
      <c r="H143" s="109"/>
      <c r="I143" s="109"/>
      <c r="J143" s="109"/>
      <c r="K143" s="12"/>
      <c r="L143" s="12"/>
      <c r="M143" s="12" t="s">
        <v>18</v>
      </c>
      <c r="N143" s="12"/>
      <c r="O143" s="12"/>
      <c r="P143" s="109" t="s">
        <v>76</v>
      </c>
      <c r="Q143" s="109"/>
      <c r="R143" s="109"/>
      <c r="S143" s="113"/>
      <c r="T143" s="70"/>
      <c r="U143" s="70"/>
      <c r="V143" s="70"/>
      <c r="W143" s="70"/>
      <c r="X143" s="70"/>
      <c r="Y143" s="99"/>
      <c r="Z143" s="70"/>
      <c r="AA143" s="70"/>
      <c r="AB143" s="70"/>
      <c r="AC143" s="70"/>
      <c r="AD143" s="108" t="s">
        <v>77</v>
      </c>
      <c r="AE143" s="109"/>
      <c r="AF143" s="109"/>
      <c r="AG143" s="109"/>
      <c r="AH143" s="12"/>
      <c r="AI143" s="12"/>
      <c r="AJ143" s="12" t="s">
        <v>18</v>
      </c>
      <c r="AK143" s="12"/>
      <c r="AL143" s="12"/>
      <c r="AM143" s="109" t="s">
        <v>78</v>
      </c>
      <c r="AN143" s="109"/>
      <c r="AO143" s="109"/>
      <c r="AP143" s="113"/>
      <c r="AQ143" s="70"/>
      <c r="AR143" s="70"/>
      <c r="AS143" s="70"/>
      <c r="AT143" s="70"/>
      <c r="AU143" s="70"/>
      <c r="AV143" s="99"/>
      <c r="AW143" s="70"/>
      <c r="AX143" s="70"/>
      <c r="AY143" s="70"/>
      <c r="AZ143" s="70"/>
      <c r="BA143" s="108"/>
      <c r="BB143" s="109"/>
      <c r="BC143" s="109"/>
      <c r="BD143" s="109"/>
      <c r="BE143" s="12"/>
      <c r="BF143" s="12"/>
      <c r="BG143" s="12" t="s">
        <v>18</v>
      </c>
      <c r="BH143" s="12"/>
      <c r="BI143" s="12"/>
      <c r="BJ143" s="109"/>
      <c r="BK143" s="109"/>
      <c r="BL143" s="109"/>
      <c r="BM143" s="113"/>
      <c r="BN143" s="70"/>
      <c r="BO143" s="70"/>
      <c r="BP143" s="70"/>
      <c r="BQ143" s="70"/>
      <c r="BR143" s="70"/>
      <c r="BS143" s="99"/>
      <c r="BT143" s="70"/>
      <c r="BU143" s="70"/>
      <c r="BV143" s="70"/>
      <c r="BW143" s="70"/>
      <c r="BX143" s="108"/>
      <c r="BY143" s="109"/>
      <c r="BZ143" s="109"/>
      <c r="CA143" s="109"/>
      <c r="CB143" s="12"/>
      <c r="CC143" s="12"/>
      <c r="CD143" s="12" t="s">
        <v>18</v>
      </c>
      <c r="CE143" s="12"/>
      <c r="CF143" s="12"/>
      <c r="CG143" s="109"/>
      <c r="CH143" s="109"/>
      <c r="CI143" s="109"/>
      <c r="CJ143" s="113"/>
      <c r="CK143" s="70"/>
      <c r="CL143" s="70"/>
      <c r="CM143" s="70"/>
      <c r="CN143" s="70"/>
      <c r="CO143" s="70"/>
      <c r="CP143" s="99"/>
    </row>
    <row r="144" spans="1:94" x14ac:dyDescent="0.4">
      <c r="A144" s="128"/>
      <c r="B144" s="84"/>
      <c r="C144" s="70"/>
      <c r="D144" s="70"/>
      <c r="E144" s="70"/>
      <c r="F144" s="70"/>
      <c r="G144" s="108"/>
      <c r="H144" s="109"/>
      <c r="I144" s="109"/>
      <c r="J144" s="109"/>
      <c r="K144" s="12"/>
      <c r="L144" s="12"/>
      <c r="M144" s="12"/>
      <c r="N144" s="12"/>
      <c r="O144" s="12"/>
      <c r="P144" s="109"/>
      <c r="Q144" s="109"/>
      <c r="R144" s="109"/>
      <c r="S144" s="113"/>
      <c r="T144" s="70"/>
      <c r="U144" s="70"/>
      <c r="V144" s="70"/>
      <c r="W144" s="70"/>
      <c r="X144" s="70"/>
      <c r="Y144" s="99"/>
      <c r="Z144" s="70"/>
      <c r="AA144" s="70"/>
      <c r="AB144" s="70"/>
      <c r="AC144" s="70"/>
      <c r="AD144" s="108"/>
      <c r="AE144" s="109"/>
      <c r="AF144" s="109"/>
      <c r="AG144" s="109"/>
      <c r="AH144" s="12"/>
      <c r="AI144" s="12"/>
      <c r="AJ144" s="12"/>
      <c r="AK144" s="12"/>
      <c r="AL144" s="12"/>
      <c r="AM144" s="109"/>
      <c r="AN144" s="109"/>
      <c r="AO144" s="109"/>
      <c r="AP144" s="113"/>
      <c r="AQ144" s="70"/>
      <c r="AR144" s="70"/>
      <c r="AS144" s="70"/>
      <c r="AT144" s="70"/>
      <c r="AU144" s="70"/>
      <c r="AV144" s="99"/>
      <c r="AW144" s="70"/>
      <c r="AX144" s="70"/>
      <c r="AY144" s="70"/>
      <c r="AZ144" s="70"/>
      <c r="BA144" s="108"/>
      <c r="BB144" s="109"/>
      <c r="BC144" s="109"/>
      <c r="BD144" s="109"/>
      <c r="BE144" s="12"/>
      <c r="BF144" s="12"/>
      <c r="BG144" s="12"/>
      <c r="BH144" s="12"/>
      <c r="BI144" s="12"/>
      <c r="BJ144" s="109"/>
      <c r="BK144" s="109"/>
      <c r="BL144" s="109"/>
      <c r="BM144" s="113"/>
      <c r="BN144" s="70"/>
      <c r="BO144" s="70"/>
      <c r="BP144" s="70"/>
      <c r="BQ144" s="70"/>
      <c r="BR144" s="70"/>
      <c r="BS144" s="99"/>
      <c r="BT144" s="70"/>
      <c r="BU144" s="70"/>
      <c r="BV144" s="70"/>
      <c r="BW144" s="70"/>
      <c r="BX144" s="108"/>
      <c r="BY144" s="109"/>
      <c r="BZ144" s="109"/>
      <c r="CA144" s="109"/>
      <c r="CB144" s="12"/>
      <c r="CC144" s="12"/>
      <c r="CD144" s="12"/>
      <c r="CE144" s="12"/>
      <c r="CF144" s="12"/>
      <c r="CG144" s="109"/>
      <c r="CH144" s="109"/>
      <c r="CI144" s="109"/>
      <c r="CJ144" s="113"/>
      <c r="CK144" s="70"/>
      <c r="CL144" s="70"/>
      <c r="CM144" s="70"/>
      <c r="CN144" s="70"/>
      <c r="CO144" s="70"/>
      <c r="CP144" s="99"/>
    </row>
    <row r="145" spans="1:94" x14ac:dyDescent="0.4">
      <c r="A145" s="128"/>
      <c r="B145" s="84"/>
      <c r="C145" s="70"/>
      <c r="D145" s="70"/>
      <c r="E145" s="70"/>
      <c r="F145" s="70"/>
      <c r="G145" s="108" t="s">
        <v>79</v>
      </c>
      <c r="H145" s="109"/>
      <c r="I145" s="109"/>
      <c r="J145" s="109"/>
      <c r="K145" s="12"/>
      <c r="L145" s="12"/>
      <c r="M145" s="12" t="s">
        <v>18</v>
      </c>
      <c r="N145" s="12"/>
      <c r="O145" s="12"/>
      <c r="P145" s="109" t="s">
        <v>80</v>
      </c>
      <c r="Q145" s="109"/>
      <c r="R145" s="109"/>
      <c r="S145" s="113"/>
      <c r="T145" s="70"/>
      <c r="U145" s="70"/>
      <c r="V145" s="70"/>
      <c r="W145" s="70"/>
      <c r="X145" s="70"/>
      <c r="Y145" s="99"/>
      <c r="Z145" s="70"/>
      <c r="AA145" s="70"/>
      <c r="AB145" s="70"/>
      <c r="AC145" s="70"/>
      <c r="AD145" s="108" t="s">
        <v>81</v>
      </c>
      <c r="AE145" s="109"/>
      <c r="AF145" s="109"/>
      <c r="AG145" s="109"/>
      <c r="AH145" s="12"/>
      <c r="AI145" s="12"/>
      <c r="AJ145" s="12" t="s">
        <v>18</v>
      </c>
      <c r="AK145" s="12"/>
      <c r="AL145" s="12"/>
      <c r="AM145" s="109" t="s">
        <v>82</v>
      </c>
      <c r="AN145" s="109"/>
      <c r="AO145" s="109"/>
      <c r="AP145" s="113"/>
      <c r="AQ145" s="70"/>
      <c r="AR145" s="70"/>
      <c r="AS145" s="70"/>
      <c r="AT145" s="70"/>
      <c r="AU145" s="70"/>
      <c r="AV145" s="99"/>
      <c r="AW145" s="70"/>
      <c r="AX145" s="70"/>
      <c r="AY145" s="70"/>
      <c r="AZ145" s="70"/>
      <c r="BA145" s="108"/>
      <c r="BB145" s="109"/>
      <c r="BC145" s="109"/>
      <c r="BD145" s="109"/>
      <c r="BE145" s="12"/>
      <c r="BF145" s="12"/>
      <c r="BG145" s="12" t="s">
        <v>18</v>
      </c>
      <c r="BH145" s="12"/>
      <c r="BI145" s="12"/>
      <c r="BJ145" s="109"/>
      <c r="BK145" s="109"/>
      <c r="BL145" s="109"/>
      <c r="BM145" s="113"/>
      <c r="BN145" s="70"/>
      <c r="BO145" s="70"/>
      <c r="BP145" s="70"/>
      <c r="BQ145" s="70"/>
      <c r="BR145" s="70"/>
      <c r="BS145" s="99"/>
      <c r="BT145" s="70"/>
      <c r="BU145" s="70"/>
      <c r="BV145" s="70"/>
      <c r="BW145" s="70"/>
      <c r="BX145" s="108"/>
      <c r="BY145" s="109"/>
      <c r="BZ145" s="109"/>
      <c r="CA145" s="109"/>
      <c r="CB145" s="12"/>
      <c r="CC145" s="12"/>
      <c r="CD145" s="12" t="s">
        <v>18</v>
      </c>
      <c r="CE145" s="12"/>
      <c r="CF145" s="12"/>
      <c r="CG145" s="109"/>
      <c r="CH145" s="109"/>
      <c r="CI145" s="109"/>
      <c r="CJ145" s="113"/>
      <c r="CK145" s="70"/>
      <c r="CL145" s="70"/>
      <c r="CM145" s="70"/>
      <c r="CN145" s="70"/>
      <c r="CO145" s="70"/>
      <c r="CP145" s="99"/>
    </row>
    <row r="146" spans="1:94" x14ac:dyDescent="0.4">
      <c r="A146" s="128"/>
      <c r="B146" s="84"/>
      <c r="C146" s="70"/>
      <c r="D146" s="70"/>
      <c r="E146" s="70"/>
      <c r="F146" s="70"/>
      <c r="G146" s="108"/>
      <c r="H146" s="109"/>
      <c r="I146" s="109"/>
      <c r="J146" s="109"/>
      <c r="K146" s="12"/>
      <c r="L146" s="12"/>
      <c r="M146" s="12"/>
      <c r="N146" s="12"/>
      <c r="O146" s="12"/>
      <c r="P146" s="109"/>
      <c r="Q146" s="109"/>
      <c r="R146" s="109"/>
      <c r="S146" s="113"/>
      <c r="T146" s="70"/>
      <c r="U146" s="70"/>
      <c r="V146" s="70"/>
      <c r="W146" s="70"/>
      <c r="X146" s="70"/>
      <c r="Y146" s="99"/>
      <c r="Z146" s="70"/>
      <c r="AA146" s="70"/>
      <c r="AB146" s="70"/>
      <c r="AC146" s="70"/>
      <c r="AD146" s="108"/>
      <c r="AE146" s="109"/>
      <c r="AF146" s="109"/>
      <c r="AG146" s="109"/>
      <c r="AH146" s="12"/>
      <c r="AI146" s="12"/>
      <c r="AJ146" s="12"/>
      <c r="AK146" s="12"/>
      <c r="AL146" s="12"/>
      <c r="AM146" s="109"/>
      <c r="AN146" s="109"/>
      <c r="AO146" s="109"/>
      <c r="AP146" s="113"/>
      <c r="AQ146" s="70"/>
      <c r="AR146" s="70"/>
      <c r="AS146" s="70"/>
      <c r="AT146" s="70"/>
      <c r="AU146" s="70"/>
      <c r="AV146" s="99"/>
      <c r="AW146" s="70"/>
      <c r="AX146" s="70"/>
      <c r="AY146" s="70"/>
      <c r="AZ146" s="70"/>
      <c r="BA146" s="108"/>
      <c r="BB146" s="109"/>
      <c r="BC146" s="109"/>
      <c r="BD146" s="109"/>
      <c r="BE146" s="12"/>
      <c r="BF146" s="12"/>
      <c r="BG146" s="12"/>
      <c r="BH146" s="12"/>
      <c r="BI146" s="12"/>
      <c r="BJ146" s="109"/>
      <c r="BK146" s="109"/>
      <c r="BL146" s="109"/>
      <c r="BM146" s="113"/>
      <c r="BN146" s="70"/>
      <c r="BO146" s="70"/>
      <c r="BP146" s="70"/>
      <c r="BQ146" s="70"/>
      <c r="BR146" s="70"/>
      <c r="BS146" s="99"/>
      <c r="BT146" s="70"/>
      <c r="BU146" s="70"/>
      <c r="BV146" s="70"/>
      <c r="BW146" s="70"/>
      <c r="BX146" s="108"/>
      <c r="BY146" s="109"/>
      <c r="BZ146" s="109"/>
      <c r="CA146" s="109"/>
      <c r="CB146" s="12"/>
      <c r="CC146" s="12"/>
      <c r="CD146" s="12"/>
      <c r="CE146" s="12"/>
      <c r="CF146" s="12"/>
      <c r="CG146" s="109"/>
      <c r="CH146" s="109"/>
      <c r="CI146" s="109"/>
      <c r="CJ146" s="113"/>
      <c r="CK146" s="70"/>
      <c r="CL146" s="70"/>
      <c r="CM146" s="70"/>
      <c r="CN146" s="70"/>
      <c r="CO146" s="70"/>
      <c r="CP146" s="99"/>
    </row>
    <row r="147" spans="1:94" x14ac:dyDescent="0.4">
      <c r="A147" s="128"/>
      <c r="B147" s="84"/>
      <c r="C147" s="70"/>
      <c r="D147" s="70"/>
      <c r="E147" s="70"/>
      <c r="F147" s="70"/>
      <c r="G147" s="108" t="s">
        <v>83</v>
      </c>
      <c r="H147" s="109"/>
      <c r="I147" s="109"/>
      <c r="J147" s="109"/>
      <c r="K147" s="12"/>
      <c r="L147" s="12"/>
      <c r="M147" s="12" t="s">
        <v>18</v>
      </c>
      <c r="N147" s="12"/>
      <c r="O147" s="12"/>
      <c r="P147" s="109" t="s">
        <v>84</v>
      </c>
      <c r="Q147" s="109"/>
      <c r="R147" s="109"/>
      <c r="S147" s="113"/>
      <c r="T147" s="70"/>
      <c r="U147" s="70"/>
      <c r="V147" s="70"/>
      <c r="W147" s="70"/>
      <c r="X147" s="70"/>
      <c r="Y147" s="99"/>
      <c r="Z147" s="70"/>
      <c r="AA147" s="70"/>
      <c r="AB147" s="70"/>
      <c r="AC147" s="70"/>
      <c r="AD147" s="108" t="s">
        <v>85</v>
      </c>
      <c r="AE147" s="109"/>
      <c r="AF147" s="109"/>
      <c r="AG147" s="109"/>
      <c r="AH147" s="12"/>
      <c r="AI147" s="12"/>
      <c r="AJ147" s="12" t="s">
        <v>18</v>
      </c>
      <c r="AK147" s="12"/>
      <c r="AL147" s="12"/>
      <c r="AM147" s="109" t="s">
        <v>86</v>
      </c>
      <c r="AN147" s="109"/>
      <c r="AO147" s="109"/>
      <c r="AP147" s="113"/>
      <c r="AQ147" s="70"/>
      <c r="AR147" s="70"/>
      <c r="AS147" s="70"/>
      <c r="AT147" s="70"/>
      <c r="AU147" s="70"/>
      <c r="AV147" s="99"/>
      <c r="AW147" s="70"/>
      <c r="AX147" s="70"/>
      <c r="AY147" s="70"/>
      <c r="AZ147" s="70"/>
      <c r="BA147" s="108"/>
      <c r="BB147" s="109"/>
      <c r="BC147" s="109"/>
      <c r="BD147" s="109"/>
      <c r="BE147" s="12"/>
      <c r="BF147" s="12"/>
      <c r="BG147" s="12" t="s">
        <v>18</v>
      </c>
      <c r="BH147" s="12"/>
      <c r="BI147" s="12"/>
      <c r="BJ147" s="109"/>
      <c r="BK147" s="109"/>
      <c r="BL147" s="109"/>
      <c r="BM147" s="113"/>
      <c r="BN147" s="70"/>
      <c r="BO147" s="70"/>
      <c r="BP147" s="70"/>
      <c r="BQ147" s="70"/>
      <c r="BR147" s="70"/>
      <c r="BS147" s="99"/>
      <c r="BT147" s="70"/>
      <c r="BU147" s="70"/>
      <c r="BV147" s="70"/>
      <c r="BW147" s="70"/>
      <c r="BX147" s="108"/>
      <c r="BY147" s="109"/>
      <c r="BZ147" s="109"/>
      <c r="CA147" s="109"/>
      <c r="CB147" s="12"/>
      <c r="CC147" s="12"/>
      <c r="CD147" s="12" t="s">
        <v>18</v>
      </c>
      <c r="CE147" s="12"/>
      <c r="CF147" s="12"/>
      <c r="CG147" s="109"/>
      <c r="CH147" s="109"/>
      <c r="CI147" s="109"/>
      <c r="CJ147" s="113"/>
      <c r="CK147" s="70"/>
      <c r="CL147" s="70"/>
      <c r="CM147" s="70"/>
      <c r="CN147" s="70"/>
      <c r="CO147" s="70"/>
      <c r="CP147" s="99"/>
    </row>
    <row r="148" spans="1:94" x14ac:dyDescent="0.4">
      <c r="A148" s="128"/>
      <c r="B148" s="84"/>
      <c r="C148" s="70"/>
      <c r="D148" s="70"/>
      <c r="E148" s="70"/>
      <c r="F148" s="70"/>
      <c r="G148" s="108"/>
      <c r="H148" s="109"/>
      <c r="I148" s="109"/>
      <c r="J148" s="109"/>
      <c r="K148" s="12"/>
      <c r="L148" s="12"/>
      <c r="M148" s="12"/>
      <c r="N148" s="12"/>
      <c r="O148" s="12"/>
      <c r="P148" s="109"/>
      <c r="Q148" s="109"/>
      <c r="R148" s="109"/>
      <c r="S148" s="113"/>
      <c r="T148" s="70"/>
      <c r="U148" s="70"/>
      <c r="V148" s="70"/>
      <c r="W148" s="70"/>
      <c r="X148" s="70"/>
      <c r="Y148" s="99"/>
      <c r="Z148" s="70"/>
      <c r="AA148" s="70"/>
      <c r="AB148" s="70"/>
      <c r="AC148" s="70"/>
      <c r="AD148" s="108"/>
      <c r="AE148" s="109"/>
      <c r="AF148" s="109"/>
      <c r="AG148" s="109"/>
      <c r="AH148" s="12"/>
      <c r="AI148" s="12"/>
      <c r="AJ148" s="12"/>
      <c r="AK148" s="12"/>
      <c r="AL148" s="12"/>
      <c r="AM148" s="109"/>
      <c r="AN148" s="109"/>
      <c r="AO148" s="109"/>
      <c r="AP148" s="113"/>
      <c r="AQ148" s="70"/>
      <c r="AR148" s="70"/>
      <c r="AS148" s="70"/>
      <c r="AT148" s="70"/>
      <c r="AU148" s="70"/>
      <c r="AV148" s="99"/>
      <c r="AW148" s="70"/>
      <c r="AX148" s="70"/>
      <c r="AY148" s="70"/>
      <c r="AZ148" s="70"/>
      <c r="BA148" s="108"/>
      <c r="BB148" s="109"/>
      <c r="BC148" s="109"/>
      <c r="BD148" s="109"/>
      <c r="BE148" s="12"/>
      <c r="BF148" s="12"/>
      <c r="BG148" s="12"/>
      <c r="BH148" s="12"/>
      <c r="BI148" s="12"/>
      <c r="BJ148" s="109"/>
      <c r="BK148" s="109"/>
      <c r="BL148" s="109"/>
      <c r="BM148" s="113"/>
      <c r="BN148" s="70"/>
      <c r="BO148" s="70"/>
      <c r="BP148" s="70"/>
      <c r="BQ148" s="70"/>
      <c r="BR148" s="70"/>
      <c r="BS148" s="99"/>
      <c r="BT148" s="70"/>
      <c r="BU148" s="70"/>
      <c r="BV148" s="70"/>
      <c r="BW148" s="70"/>
      <c r="BX148" s="108"/>
      <c r="BY148" s="109"/>
      <c r="BZ148" s="109"/>
      <c r="CA148" s="109"/>
      <c r="CB148" s="12"/>
      <c r="CC148" s="12"/>
      <c r="CD148" s="12"/>
      <c r="CE148" s="12"/>
      <c r="CF148" s="12"/>
      <c r="CG148" s="109"/>
      <c r="CH148" s="109"/>
      <c r="CI148" s="109"/>
      <c r="CJ148" s="113"/>
      <c r="CK148" s="70"/>
      <c r="CL148" s="70"/>
      <c r="CM148" s="70"/>
      <c r="CN148" s="70"/>
      <c r="CO148" s="70"/>
      <c r="CP148" s="99"/>
    </row>
    <row r="149" spans="1:94" x14ac:dyDescent="0.4">
      <c r="A149" s="128"/>
      <c r="B149" s="84"/>
      <c r="C149" s="70"/>
      <c r="D149" s="70"/>
      <c r="E149" s="70"/>
      <c r="F149" s="70"/>
      <c r="G149" s="108" t="s">
        <v>87</v>
      </c>
      <c r="H149" s="109"/>
      <c r="I149" s="109"/>
      <c r="J149" s="109"/>
      <c r="K149" s="12"/>
      <c r="L149" s="12"/>
      <c r="M149" s="12" t="s">
        <v>18</v>
      </c>
      <c r="N149" s="12"/>
      <c r="O149" s="12"/>
      <c r="P149" s="109" t="s">
        <v>88</v>
      </c>
      <c r="Q149" s="109"/>
      <c r="R149" s="109"/>
      <c r="S149" s="113"/>
      <c r="T149" s="70"/>
      <c r="U149" s="70"/>
      <c r="V149" s="70"/>
      <c r="W149" s="70"/>
      <c r="X149" s="70"/>
      <c r="Y149" s="99"/>
      <c r="Z149" s="70"/>
      <c r="AA149" s="70"/>
      <c r="AB149" s="70"/>
      <c r="AC149" s="70"/>
      <c r="AD149" s="108" t="s">
        <v>89</v>
      </c>
      <c r="AE149" s="109"/>
      <c r="AF149" s="109"/>
      <c r="AG149" s="109"/>
      <c r="AH149" s="12"/>
      <c r="AI149" s="12"/>
      <c r="AJ149" s="12" t="s">
        <v>18</v>
      </c>
      <c r="AK149" s="12"/>
      <c r="AL149" s="12"/>
      <c r="AM149" s="109" t="s">
        <v>90</v>
      </c>
      <c r="AN149" s="109"/>
      <c r="AO149" s="109"/>
      <c r="AP149" s="113"/>
      <c r="AQ149" s="70"/>
      <c r="AR149" s="70"/>
      <c r="AS149" s="70"/>
      <c r="AT149" s="70"/>
      <c r="AU149" s="70"/>
      <c r="AV149" s="99"/>
      <c r="AW149" s="70"/>
      <c r="AX149" s="70"/>
      <c r="AY149" s="70"/>
      <c r="AZ149" s="70"/>
      <c r="BA149" s="108"/>
      <c r="BB149" s="109"/>
      <c r="BC149" s="109"/>
      <c r="BD149" s="109"/>
      <c r="BE149" s="12"/>
      <c r="BF149" s="12"/>
      <c r="BG149" s="12" t="s">
        <v>18</v>
      </c>
      <c r="BH149" s="12"/>
      <c r="BI149" s="12"/>
      <c r="BJ149" s="109"/>
      <c r="BK149" s="109"/>
      <c r="BL149" s="109"/>
      <c r="BM149" s="113"/>
      <c r="BN149" s="70"/>
      <c r="BO149" s="70"/>
      <c r="BP149" s="70"/>
      <c r="BQ149" s="70"/>
      <c r="BR149" s="70"/>
      <c r="BS149" s="99"/>
      <c r="BT149" s="70"/>
      <c r="BU149" s="70"/>
      <c r="BV149" s="70"/>
      <c r="BW149" s="70"/>
      <c r="BX149" s="108"/>
      <c r="BY149" s="109"/>
      <c r="BZ149" s="109"/>
      <c r="CA149" s="109"/>
      <c r="CB149" s="12"/>
      <c r="CC149" s="12"/>
      <c r="CD149" s="12" t="s">
        <v>18</v>
      </c>
      <c r="CE149" s="12"/>
      <c r="CF149" s="12"/>
      <c r="CG149" s="109"/>
      <c r="CH149" s="109"/>
      <c r="CI149" s="109"/>
      <c r="CJ149" s="113"/>
      <c r="CK149" s="70"/>
      <c r="CL149" s="70"/>
      <c r="CM149" s="70"/>
      <c r="CN149" s="70"/>
      <c r="CO149" s="70"/>
      <c r="CP149" s="99"/>
    </row>
    <row r="150" spans="1:94" x14ac:dyDescent="0.4">
      <c r="A150" s="128"/>
      <c r="B150" s="84"/>
      <c r="C150" s="70"/>
      <c r="D150" s="70"/>
      <c r="E150" s="70"/>
      <c r="F150" s="70"/>
      <c r="G150" s="108"/>
      <c r="H150" s="109"/>
      <c r="I150" s="109"/>
      <c r="J150" s="109"/>
      <c r="K150" s="12"/>
      <c r="L150" s="12"/>
      <c r="M150" s="12"/>
      <c r="N150" s="12"/>
      <c r="O150" s="12"/>
      <c r="P150" s="109"/>
      <c r="Q150" s="109"/>
      <c r="R150" s="109"/>
      <c r="S150" s="113"/>
      <c r="T150" s="70"/>
      <c r="U150" s="70"/>
      <c r="V150" s="70"/>
      <c r="W150" s="70"/>
      <c r="X150" s="70"/>
      <c r="Y150" s="99"/>
      <c r="Z150" s="70"/>
      <c r="AA150" s="70"/>
      <c r="AB150" s="70"/>
      <c r="AC150" s="70"/>
      <c r="AD150" s="108"/>
      <c r="AE150" s="109"/>
      <c r="AF150" s="109"/>
      <c r="AG150" s="109"/>
      <c r="AH150" s="12"/>
      <c r="AI150" s="12"/>
      <c r="AJ150" s="12"/>
      <c r="AK150" s="12"/>
      <c r="AL150" s="12"/>
      <c r="AM150" s="109"/>
      <c r="AN150" s="109"/>
      <c r="AO150" s="109"/>
      <c r="AP150" s="113"/>
      <c r="AQ150" s="70"/>
      <c r="AR150" s="70"/>
      <c r="AS150" s="70"/>
      <c r="AT150" s="70"/>
      <c r="AU150" s="70"/>
      <c r="AV150" s="99"/>
      <c r="AW150" s="70"/>
      <c r="AX150" s="70"/>
      <c r="AY150" s="70"/>
      <c r="AZ150" s="70"/>
      <c r="BA150" s="108"/>
      <c r="BB150" s="109"/>
      <c r="BC150" s="109"/>
      <c r="BD150" s="109"/>
      <c r="BE150" s="12"/>
      <c r="BF150" s="12"/>
      <c r="BG150" s="12"/>
      <c r="BH150" s="12"/>
      <c r="BI150" s="12"/>
      <c r="BJ150" s="109"/>
      <c r="BK150" s="109"/>
      <c r="BL150" s="109"/>
      <c r="BM150" s="113"/>
      <c r="BN150" s="70"/>
      <c r="BO150" s="70"/>
      <c r="BP150" s="70"/>
      <c r="BQ150" s="70"/>
      <c r="BR150" s="70"/>
      <c r="BS150" s="99"/>
      <c r="BT150" s="70"/>
      <c r="BU150" s="70"/>
      <c r="BV150" s="70"/>
      <c r="BW150" s="70"/>
      <c r="BX150" s="108"/>
      <c r="BY150" s="109"/>
      <c r="BZ150" s="109"/>
      <c r="CA150" s="109"/>
      <c r="CB150" s="12"/>
      <c r="CC150" s="12"/>
      <c r="CD150" s="12"/>
      <c r="CE150" s="12"/>
      <c r="CF150" s="12"/>
      <c r="CG150" s="109"/>
      <c r="CH150" s="109"/>
      <c r="CI150" s="109"/>
      <c r="CJ150" s="113"/>
      <c r="CK150" s="70"/>
      <c r="CL150" s="70"/>
      <c r="CM150" s="70"/>
      <c r="CN150" s="70"/>
      <c r="CO150" s="70"/>
      <c r="CP150" s="99"/>
    </row>
    <row r="151" spans="1:94" x14ac:dyDescent="0.4">
      <c r="A151" s="128"/>
      <c r="B151" s="84"/>
      <c r="C151" s="70"/>
      <c r="D151" s="70"/>
      <c r="E151" s="70"/>
      <c r="F151" s="70"/>
      <c r="G151" s="108" t="s">
        <v>91</v>
      </c>
      <c r="H151" s="109"/>
      <c r="I151" s="109"/>
      <c r="J151" s="109"/>
      <c r="K151" s="12"/>
      <c r="L151" s="12"/>
      <c r="M151" s="12" t="s">
        <v>18</v>
      </c>
      <c r="N151" s="12"/>
      <c r="O151" s="12"/>
      <c r="P151" s="74" t="s">
        <v>92</v>
      </c>
      <c r="Q151" s="74"/>
      <c r="R151" s="74"/>
      <c r="S151" s="78"/>
      <c r="T151" s="70"/>
      <c r="U151" s="70"/>
      <c r="V151" s="70"/>
      <c r="W151" s="70"/>
      <c r="X151" s="70"/>
      <c r="Y151" s="99"/>
      <c r="Z151" s="70"/>
      <c r="AA151" s="70"/>
      <c r="AB151" s="70"/>
      <c r="AC151" s="70"/>
      <c r="AD151" s="108" t="s">
        <v>93</v>
      </c>
      <c r="AE151" s="109"/>
      <c r="AF151" s="109"/>
      <c r="AG151" s="109"/>
      <c r="AH151" s="12"/>
      <c r="AI151" s="12"/>
      <c r="AJ151" s="12" t="s">
        <v>18</v>
      </c>
      <c r="AK151" s="12"/>
      <c r="AL151" s="12"/>
      <c r="AM151" s="74" t="s">
        <v>94</v>
      </c>
      <c r="AN151" s="74"/>
      <c r="AO151" s="74"/>
      <c r="AP151" s="78"/>
      <c r="AQ151" s="70"/>
      <c r="AR151" s="70"/>
      <c r="AS151" s="70"/>
      <c r="AT151" s="70"/>
      <c r="AU151" s="70"/>
      <c r="AV151" s="99"/>
      <c r="AW151" s="70"/>
      <c r="AX151" s="70"/>
      <c r="AY151" s="70"/>
      <c r="AZ151" s="70"/>
      <c r="BA151" s="108"/>
      <c r="BB151" s="109"/>
      <c r="BC151" s="109"/>
      <c r="BD151" s="109"/>
      <c r="BE151" s="12"/>
      <c r="BF151" s="12"/>
      <c r="BG151" s="12" t="s">
        <v>18</v>
      </c>
      <c r="BH151" s="12"/>
      <c r="BI151" s="12"/>
      <c r="BJ151" s="109"/>
      <c r="BK151" s="109"/>
      <c r="BL151" s="109"/>
      <c r="BM151" s="113"/>
      <c r="BN151" s="70"/>
      <c r="BO151" s="70"/>
      <c r="BP151" s="70"/>
      <c r="BQ151" s="70"/>
      <c r="BR151" s="70"/>
      <c r="BS151" s="99"/>
      <c r="BT151" s="70"/>
      <c r="BU151" s="70"/>
      <c r="BV151" s="70"/>
      <c r="BW151" s="70"/>
      <c r="BX151" s="108"/>
      <c r="BY151" s="109"/>
      <c r="BZ151" s="109"/>
      <c r="CA151" s="109"/>
      <c r="CB151" s="12"/>
      <c r="CC151" s="12"/>
      <c r="CD151" s="12" t="s">
        <v>18</v>
      </c>
      <c r="CE151" s="12"/>
      <c r="CF151" s="12"/>
      <c r="CG151" s="109"/>
      <c r="CH151" s="109"/>
      <c r="CI151" s="109"/>
      <c r="CJ151" s="113"/>
      <c r="CK151" s="70"/>
      <c r="CL151" s="70"/>
      <c r="CM151" s="70"/>
      <c r="CN151" s="70"/>
      <c r="CO151" s="70"/>
      <c r="CP151" s="99"/>
    </row>
    <row r="152" spans="1:94" ht="19.5" thickBot="1" x14ac:dyDescent="0.45">
      <c r="A152" s="129"/>
      <c r="B152" s="130"/>
      <c r="C152" s="126"/>
      <c r="D152" s="126"/>
      <c r="E152" s="126"/>
      <c r="F152" s="126"/>
      <c r="G152" s="131"/>
      <c r="H152" s="132"/>
      <c r="I152" s="132"/>
      <c r="J152" s="132"/>
      <c r="K152" s="133"/>
      <c r="L152" s="133"/>
      <c r="M152" s="133"/>
      <c r="N152" s="133"/>
      <c r="O152" s="133"/>
      <c r="P152" s="132"/>
      <c r="Q152" s="132"/>
      <c r="R152" s="132"/>
      <c r="S152" s="134"/>
      <c r="T152" s="126"/>
      <c r="U152" s="126"/>
      <c r="V152" s="126"/>
      <c r="W152" s="126"/>
      <c r="X152" s="126"/>
      <c r="Y152" s="127"/>
      <c r="Z152" s="126"/>
      <c r="AA152" s="126"/>
      <c r="AB152" s="126"/>
      <c r="AC152" s="126"/>
      <c r="AD152" s="131"/>
      <c r="AE152" s="132"/>
      <c r="AF152" s="132"/>
      <c r="AG152" s="132"/>
      <c r="AH152" s="133"/>
      <c r="AI152" s="133"/>
      <c r="AJ152" s="133"/>
      <c r="AK152" s="133"/>
      <c r="AL152" s="133"/>
      <c r="AM152" s="132"/>
      <c r="AN152" s="132"/>
      <c r="AO152" s="132"/>
      <c r="AP152" s="134"/>
      <c r="AQ152" s="126"/>
      <c r="AR152" s="126"/>
      <c r="AS152" s="126"/>
      <c r="AT152" s="126"/>
      <c r="AU152" s="126"/>
      <c r="AV152" s="127"/>
      <c r="AW152" s="126"/>
      <c r="AX152" s="126"/>
      <c r="AY152" s="126"/>
      <c r="AZ152" s="126"/>
      <c r="BA152" s="131"/>
      <c r="BB152" s="132"/>
      <c r="BC152" s="132"/>
      <c r="BD152" s="132"/>
      <c r="BE152" s="133"/>
      <c r="BF152" s="133"/>
      <c r="BG152" s="133"/>
      <c r="BH152" s="133"/>
      <c r="BI152" s="133"/>
      <c r="BJ152" s="132"/>
      <c r="BK152" s="132"/>
      <c r="BL152" s="132"/>
      <c r="BM152" s="134"/>
      <c r="BN152" s="126"/>
      <c r="BO152" s="126"/>
      <c r="BP152" s="126"/>
      <c r="BQ152" s="126"/>
      <c r="BR152" s="126"/>
      <c r="BS152" s="127"/>
      <c r="BT152" s="126"/>
      <c r="BU152" s="126"/>
      <c r="BV152" s="126"/>
      <c r="BW152" s="126"/>
      <c r="BX152" s="131"/>
      <c r="BY152" s="132"/>
      <c r="BZ152" s="132"/>
      <c r="CA152" s="132"/>
      <c r="CB152" s="133"/>
      <c r="CC152" s="133"/>
      <c r="CD152" s="133"/>
      <c r="CE152" s="133"/>
      <c r="CF152" s="133"/>
      <c r="CG152" s="132"/>
      <c r="CH152" s="132"/>
      <c r="CI152" s="132"/>
      <c r="CJ152" s="134"/>
      <c r="CK152" s="126"/>
      <c r="CL152" s="126"/>
      <c r="CM152" s="126"/>
      <c r="CN152" s="126"/>
      <c r="CO152" s="126"/>
      <c r="CP152" s="127"/>
    </row>
  </sheetData>
  <mergeCells count="2134">
    <mergeCell ref="K29:O30"/>
    <mergeCell ref="AH33:AL34"/>
    <mergeCell ref="CB151:CC152"/>
    <mergeCell ref="CD151:CD152"/>
    <mergeCell ref="CE151:CF152"/>
    <mergeCell ref="CG151:CJ152"/>
    <mergeCell ref="CK151:CM152"/>
    <mergeCell ref="CN151:CP152"/>
    <mergeCell ref="BH151:BI152"/>
    <mergeCell ref="BJ151:BM152"/>
    <mergeCell ref="BN151:BP152"/>
    <mergeCell ref="BQ151:BS152"/>
    <mergeCell ref="BT151:BW152"/>
    <mergeCell ref="BX151:CA152"/>
    <mergeCell ref="AQ151:AS152"/>
    <mergeCell ref="AT151:AV152"/>
    <mergeCell ref="AW151:AZ152"/>
    <mergeCell ref="BA151:BD152"/>
    <mergeCell ref="BE151:BF152"/>
    <mergeCell ref="BG151:BG152"/>
    <mergeCell ref="Z151:AC152"/>
    <mergeCell ref="AD151:AG152"/>
    <mergeCell ref="AH151:AI152"/>
    <mergeCell ref="AJ151:AJ152"/>
    <mergeCell ref="AK151:AL152"/>
    <mergeCell ref="AM151:AP152"/>
    <mergeCell ref="CK149:CM150"/>
    <mergeCell ref="CN149:CP150"/>
    <mergeCell ref="CK145:CM146"/>
    <mergeCell ref="CN145:CP146"/>
    <mergeCell ref="K147:L148"/>
    <mergeCell ref="M147:M148"/>
    <mergeCell ref="C151:F152"/>
    <mergeCell ref="G151:J152"/>
    <mergeCell ref="K151:L152"/>
    <mergeCell ref="M151:M152"/>
    <mergeCell ref="N151:O152"/>
    <mergeCell ref="P151:S152"/>
    <mergeCell ref="T151:V152"/>
    <mergeCell ref="W151:Y152"/>
    <mergeCell ref="BT149:BW150"/>
    <mergeCell ref="BX149:CA150"/>
    <mergeCell ref="CB149:CC150"/>
    <mergeCell ref="CD149:CD150"/>
    <mergeCell ref="CE149:CF150"/>
    <mergeCell ref="CG149:CJ150"/>
    <mergeCell ref="BE149:BF150"/>
    <mergeCell ref="BG149:BG150"/>
    <mergeCell ref="BH149:BI150"/>
    <mergeCell ref="BJ149:BM150"/>
    <mergeCell ref="BN149:BP150"/>
    <mergeCell ref="BQ149:BS150"/>
    <mergeCell ref="AK149:AL150"/>
    <mergeCell ref="AM149:AP150"/>
    <mergeCell ref="AQ149:AS150"/>
    <mergeCell ref="AT149:AV150"/>
    <mergeCell ref="AW149:AZ150"/>
    <mergeCell ref="BA149:BD150"/>
    <mergeCell ref="T149:V150"/>
    <mergeCell ref="W149:Y150"/>
    <mergeCell ref="Z149:AC150"/>
    <mergeCell ref="AD149:AG150"/>
    <mergeCell ref="AH149:AI150"/>
    <mergeCell ref="AJ149:AJ150"/>
    <mergeCell ref="C149:F150"/>
    <mergeCell ref="G149:J150"/>
    <mergeCell ref="K149:L150"/>
    <mergeCell ref="M149:M150"/>
    <mergeCell ref="N149:O150"/>
    <mergeCell ref="P149:S150"/>
    <mergeCell ref="CB147:CC148"/>
    <mergeCell ref="CD147:CD148"/>
    <mergeCell ref="CE147:CF148"/>
    <mergeCell ref="CG147:CJ148"/>
    <mergeCell ref="CK147:CM148"/>
    <mergeCell ref="CN147:CP148"/>
    <mergeCell ref="BH147:BI148"/>
    <mergeCell ref="BJ147:BM148"/>
    <mergeCell ref="BN147:BP148"/>
    <mergeCell ref="BQ147:BS148"/>
    <mergeCell ref="BT147:BW148"/>
    <mergeCell ref="BX147:CA148"/>
    <mergeCell ref="AQ147:AS148"/>
    <mergeCell ref="AT147:AV148"/>
    <mergeCell ref="AW147:AZ148"/>
    <mergeCell ref="BA147:BD148"/>
    <mergeCell ref="BE147:BF148"/>
    <mergeCell ref="BG147:BG148"/>
    <mergeCell ref="Z147:AC148"/>
    <mergeCell ref="AD147:AG148"/>
    <mergeCell ref="AH147:AI148"/>
    <mergeCell ref="AJ147:AJ148"/>
    <mergeCell ref="AK147:AL148"/>
    <mergeCell ref="AM147:AP148"/>
    <mergeCell ref="C147:F148"/>
    <mergeCell ref="G147:J148"/>
    <mergeCell ref="N147:O148"/>
    <mergeCell ref="P147:S148"/>
    <mergeCell ref="T147:V148"/>
    <mergeCell ref="W147:Y148"/>
    <mergeCell ref="BT145:BW146"/>
    <mergeCell ref="BX145:CA146"/>
    <mergeCell ref="CB145:CC146"/>
    <mergeCell ref="CD145:CD146"/>
    <mergeCell ref="CE145:CF146"/>
    <mergeCell ref="CG145:CJ146"/>
    <mergeCell ref="BE145:BF146"/>
    <mergeCell ref="BG145:BG146"/>
    <mergeCell ref="BH145:BI146"/>
    <mergeCell ref="BJ145:BM146"/>
    <mergeCell ref="BN145:BP146"/>
    <mergeCell ref="BQ145:BS146"/>
    <mergeCell ref="AK145:AL146"/>
    <mergeCell ref="AM145:AP146"/>
    <mergeCell ref="AQ145:AS146"/>
    <mergeCell ref="AT145:AV146"/>
    <mergeCell ref="AW145:AZ146"/>
    <mergeCell ref="BA145:BD146"/>
    <mergeCell ref="T145:V146"/>
    <mergeCell ref="W145:Y146"/>
    <mergeCell ref="Z145:AC146"/>
    <mergeCell ref="AD145:AG146"/>
    <mergeCell ref="AH145:AI146"/>
    <mergeCell ref="AJ145:AJ146"/>
    <mergeCell ref="C145:F146"/>
    <mergeCell ref="G145:J146"/>
    <mergeCell ref="K145:L146"/>
    <mergeCell ref="M145:M146"/>
    <mergeCell ref="N145:O146"/>
    <mergeCell ref="P145:S146"/>
    <mergeCell ref="CB143:CC144"/>
    <mergeCell ref="CD143:CD144"/>
    <mergeCell ref="CE143:CF144"/>
    <mergeCell ref="CG143:CJ144"/>
    <mergeCell ref="CK143:CM144"/>
    <mergeCell ref="CN143:CP144"/>
    <mergeCell ref="BH143:BI144"/>
    <mergeCell ref="BJ143:BM144"/>
    <mergeCell ref="BN143:BP144"/>
    <mergeCell ref="BQ143:BS144"/>
    <mergeCell ref="BT143:BW144"/>
    <mergeCell ref="BX143:CA144"/>
    <mergeCell ref="AQ143:AS144"/>
    <mergeCell ref="AT143:AV144"/>
    <mergeCell ref="AW143:AZ144"/>
    <mergeCell ref="BA143:BD144"/>
    <mergeCell ref="BE143:BF144"/>
    <mergeCell ref="BG143:BG144"/>
    <mergeCell ref="Z143:AC144"/>
    <mergeCell ref="AD143:AG144"/>
    <mergeCell ref="AH143:AI144"/>
    <mergeCell ref="AJ143:AJ144"/>
    <mergeCell ref="AK143:AL144"/>
    <mergeCell ref="AM143:AP144"/>
    <mergeCell ref="CK141:CM142"/>
    <mergeCell ref="CN141:CP142"/>
    <mergeCell ref="C143:F144"/>
    <mergeCell ref="G143:J144"/>
    <mergeCell ref="K143:L144"/>
    <mergeCell ref="M143:M144"/>
    <mergeCell ref="N143:O144"/>
    <mergeCell ref="P143:S144"/>
    <mergeCell ref="T143:V144"/>
    <mergeCell ref="W143:Y144"/>
    <mergeCell ref="BT141:BW142"/>
    <mergeCell ref="BX141:CA142"/>
    <mergeCell ref="CB141:CC142"/>
    <mergeCell ref="CD141:CD142"/>
    <mergeCell ref="CE141:CF142"/>
    <mergeCell ref="CG141:CJ142"/>
    <mergeCell ref="BE141:BF142"/>
    <mergeCell ref="BG141:BG142"/>
    <mergeCell ref="BH141:BI142"/>
    <mergeCell ref="BJ141:BM142"/>
    <mergeCell ref="BN141:BP142"/>
    <mergeCell ref="BQ141:BS142"/>
    <mergeCell ref="AK141:AL142"/>
    <mergeCell ref="AM141:AP142"/>
    <mergeCell ref="AQ141:AS142"/>
    <mergeCell ref="AT141:AV142"/>
    <mergeCell ref="AW141:AZ142"/>
    <mergeCell ref="BA141:BD142"/>
    <mergeCell ref="T141:V142"/>
    <mergeCell ref="W141:Y142"/>
    <mergeCell ref="Z141:AC142"/>
    <mergeCell ref="AD141:AG142"/>
    <mergeCell ref="AH141:AI142"/>
    <mergeCell ref="AJ141:AJ142"/>
    <mergeCell ref="C141:F142"/>
    <mergeCell ref="G141:J142"/>
    <mergeCell ref="K141:L142"/>
    <mergeCell ref="M141:M142"/>
    <mergeCell ref="N141:O142"/>
    <mergeCell ref="P141:S142"/>
    <mergeCell ref="CB139:CC140"/>
    <mergeCell ref="CD139:CD140"/>
    <mergeCell ref="CE139:CF140"/>
    <mergeCell ref="CG139:CJ140"/>
    <mergeCell ref="CK139:CM140"/>
    <mergeCell ref="CN139:CP140"/>
    <mergeCell ref="BH139:BI140"/>
    <mergeCell ref="BJ139:BM140"/>
    <mergeCell ref="BN139:BP140"/>
    <mergeCell ref="BQ139:BS140"/>
    <mergeCell ref="BT139:BW140"/>
    <mergeCell ref="BX139:CA140"/>
    <mergeCell ref="AQ139:AS140"/>
    <mergeCell ref="AT139:AV140"/>
    <mergeCell ref="AW139:AZ140"/>
    <mergeCell ref="BA139:BD140"/>
    <mergeCell ref="BE139:BF140"/>
    <mergeCell ref="BG139:BG140"/>
    <mergeCell ref="Z139:AC140"/>
    <mergeCell ref="AD139:AG140"/>
    <mergeCell ref="AH139:AI140"/>
    <mergeCell ref="AJ139:AJ140"/>
    <mergeCell ref="AK139:AL140"/>
    <mergeCell ref="AM139:AP140"/>
    <mergeCell ref="CK137:CM138"/>
    <mergeCell ref="CN137:CP138"/>
    <mergeCell ref="C139:F140"/>
    <mergeCell ref="G139:J140"/>
    <mergeCell ref="K139:L140"/>
    <mergeCell ref="M139:M140"/>
    <mergeCell ref="N139:O140"/>
    <mergeCell ref="P139:S140"/>
    <mergeCell ref="T139:V140"/>
    <mergeCell ref="W139:Y140"/>
    <mergeCell ref="BT137:BW138"/>
    <mergeCell ref="BX137:CA138"/>
    <mergeCell ref="CB137:CC138"/>
    <mergeCell ref="CD137:CD138"/>
    <mergeCell ref="CE137:CF138"/>
    <mergeCell ref="CG137:CJ138"/>
    <mergeCell ref="BE137:BF138"/>
    <mergeCell ref="BG137:BG138"/>
    <mergeCell ref="BH137:BI138"/>
    <mergeCell ref="BJ137:BM138"/>
    <mergeCell ref="BN137:BP138"/>
    <mergeCell ref="BQ137:BS138"/>
    <mergeCell ref="AK137:AL138"/>
    <mergeCell ref="AM137:AP138"/>
    <mergeCell ref="AQ137:AS138"/>
    <mergeCell ref="AT137:AV138"/>
    <mergeCell ref="AW137:AZ138"/>
    <mergeCell ref="BA137:BD138"/>
    <mergeCell ref="T137:V138"/>
    <mergeCell ref="W137:Y138"/>
    <mergeCell ref="Z137:AC138"/>
    <mergeCell ref="AD137:AG138"/>
    <mergeCell ref="AH137:AI138"/>
    <mergeCell ref="AJ137:AJ138"/>
    <mergeCell ref="C137:F138"/>
    <mergeCell ref="G137:J138"/>
    <mergeCell ref="K137:L138"/>
    <mergeCell ref="M137:M138"/>
    <mergeCell ref="N137:O138"/>
    <mergeCell ref="P137:S138"/>
    <mergeCell ref="CN133:CP134"/>
    <mergeCell ref="A135:B152"/>
    <mergeCell ref="C135:J136"/>
    <mergeCell ref="K135:Y136"/>
    <mergeCell ref="Z135:AG136"/>
    <mergeCell ref="AH135:AV136"/>
    <mergeCell ref="AW135:BD136"/>
    <mergeCell ref="BE135:BS136"/>
    <mergeCell ref="BT135:CA136"/>
    <mergeCell ref="CB135:CP136"/>
    <mergeCell ref="BX133:CA134"/>
    <mergeCell ref="CB133:CC134"/>
    <mergeCell ref="CD133:CD134"/>
    <mergeCell ref="CE133:CF134"/>
    <mergeCell ref="CG133:CJ134"/>
    <mergeCell ref="CK133:CM134"/>
    <mergeCell ref="BG133:BG134"/>
    <mergeCell ref="BH133:BI134"/>
    <mergeCell ref="BJ133:BM134"/>
    <mergeCell ref="BN133:BP134"/>
    <mergeCell ref="BQ133:BS134"/>
    <mergeCell ref="BT133:BW134"/>
    <mergeCell ref="AM133:AP134"/>
    <mergeCell ref="AQ133:AS134"/>
    <mergeCell ref="C133:F134"/>
    <mergeCell ref="G133:J134"/>
    <mergeCell ref="K133:L134"/>
    <mergeCell ref="M133:M134"/>
    <mergeCell ref="N133:O134"/>
    <mergeCell ref="P133:S134"/>
    <mergeCell ref="T133:V134"/>
    <mergeCell ref="BQ131:BS132"/>
    <mergeCell ref="BT131:BW132"/>
    <mergeCell ref="BX131:CA132"/>
    <mergeCell ref="CB131:CC132"/>
    <mergeCell ref="CD131:CD132"/>
    <mergeCell ref="CE131:CF132"/>
    <mergeCell ref="BA131:BD132"/>
    <mergeCell ref="BE131:BF132"/>
    <mergeCell ref="BG131:BG132"/>
    <mergeCell ref="BH131:BI132"/>
    <mergeCell ref="BJ131:BM132"/>
    <mergeCell ref="BN131:BP132"/>
    <mergeCell ref="Z131:AC132"/>
    <mergeCell ref="AD131:AG132"/>
    <mergeCell ref="AH131:AI132"/>
    <mergeCell ref="C131:F132"/>
    <mergeCell ref="G131:J132"/>
    <mergeCell ref="K131:L132"/>
    <mergeCell ref="M131:M132"/>
    <mergeCell ref="N131:O132"/>
    <mergeCell ref="AT131:AV132"/>
    <mergeCell ref="AW131:AZ132"/>
    <mergeCell ref="P131:S132"/>
    <mergeCell ref="T131:V132"/>
    <mergeCell ref="W131:Y132"/>
    <mergeCell ref="CN129:CP130"/>
    <mergeCell ref="AT133:AV134"/>
    <mergeCell ref="AW133:AZ134"/>
    <mergeCell ref="BA133:BD134"/>
    <mergeCell ref="BE133:BF134"/>
    <mergeCell ref="W133:Y134"/>
    <mergeCell ref="Z133:AC134"/>
    <mergeCell ref="AD133:AG134"/>
    <mergeCell ref="AH133:AI134"/>
    <mergeCell ref="AJ133:AJ134"/>
    <mergeCell ref="AK133:AL134"/>
    <mergeCell ref="CG131:CJ132"/>
    <mergeCell ref="CK131:CM132"/>
    <mergeCell ref="CN131:CP132"/>
    <mergeCell ref="BJ129:BM130"/>
    <mergeCell ref="BN129:BP130"/>
    <mergeCell ref="BQ129:BS130"/>
    <mergeCell ref="BT129:BW130"/>
    <mergeCell ref="BX129:CA130"/>
    <mergeCell ref="CB129:CC130"/>
    <mergeCell ref="AT129:AV130"/>
    <mergeCell ref="AW129:AZ130"/>
    <mergeCell ref="BA129:BD130"/>
    <mergeCell ref="BE129:BF130"/>
    <mergeCell ref="BG129:BG130"/>
    <mergeCell ref="BH129:BI130"/>
    <mergeCell ref="AD129:AG130"/>
    <mergeCell ref="AH129:AI130"/>
    <mergeCell ref="AJ131:AJ132"/>
    <mergeCell ref="AK131:AL132"/>
    <mergeCell ref="AM131:AP132"/>
    <mergeCell ref="AQ131:AS132"/>
    <mergeCell ref="CN127:CP128"/>
    <mergeCell ref="C129:F130"/>
    <mergeCell ref="G129:J130"/>
    <mergeCell ref="K129:L130"/>
    <mergeCell ref="M129:M130"/>
    <mergeCell ref="N129:O130"/>
    <mergeCell ref="P129:S130"/>
    <mergeCell ref="T129:V130"/>
    <mergeCell ref="W129:Y130"/>
    <mergeCell ref="Z129:AC130"/>
    <mergeCell ref="BX127:CA128"/>
    <mergeCell ref="CB127:CC128"/>
    <mergeCell ref="CD127:CD128"/>
    <mergeCell ref="CE127:CF128"/>
    <mergeCell ref="CG127:CJ128"/>
    <mergeCell ref="CK127:CM128"/>
    <mergeCell ref="BG127:BG128"/>
    <mergeCell ref="BH127:BI128"/>
    <mergeCell ref="BJ127:BM128"/>
    <mergeCell ref="CD129:CD130"/>
    <mergeCell ref="CE129:CF130"/>
    <mergeCell ref="CG129:CJ130"/>
    <mergeCell ref="CK129:CM130"/>
    <mergeCell ref="BQ127:BS128"/>
    <mergeCell ref="BT127:BW128"/>
    <mergeCell ref="AM127:AP128"/>
    <mergeCell ref="AQ127:AS128"/>
    <mergeCell ref="AT127:AV128"/>
    <mergeCell ref="AW127:AZ128"/>
    <mergeCell ref="BA127:BD128"/>
    <mergeCell ref="BE127:BF128"/>
    <mergeCell ref="W127:Y128"/>
    <mergeCell ref="AD127:AG128"/>
    <mergeCell ref="AH127:AI128"/>
    <mergeCell ref="AJ127:AJ128"/>
    <mergeCell ref="AK127:AL128"/>
    <mergeCell ref="CG125:CJ126"/>
    <mergeCell ref="CK125:CM126"/>
    <mergeCell ref="AJ129:AJ130"/>
    <mergeCell ref="AK129:AL130"/>
    <mergeCell ref="AM129:AP130"/>
    <mergeCell ref="AQ129:AS130"/>
    <mergeCell ref="C127:F128"/>
    <mergeCell ref="G127:J128"/>
    <mergeCell ref="K127:L128"/>
    <mergeCell ref="M127:M128"/>
    <mergeCell ref="N127:O128"/>
    <mergeCell ref="P127:S128"/>
    <mergeCell ref="T127:V128"/>
    <mergeCell ref="BQ125:BS126"/>
    <mergeCell ref="BT125:BW126"/>
    <mergeCell ref="BX125:CA126"/>
    <mergeCell ref="CB125:CC126"/>
    <mergeCell ref="CD125:CD126"/>
    <mergeCell ref="CE125:CF126"/>
    <mergeCell ref="BA125:BD126"/>
    <mergeCell ref="BE125:BF126"/>
    <mergeCell ref="BG125:BG126"/>
    <mergeCell ref="BH125:BI126"/>
    <mergeCell ref="BJ125:BM126"/>
    <mergeCell ref="BN125:BP126"/>
    <mergeCell ref="AM125:AP126"/>
    <mergeCell ref="AQ125:AS126"/>
    <mergeCell ref="AT125:AV126"/>
    <mergeCell ref="AW125:AZ126"/>
    <mergeCell ref="P125:S126"/>
    <mergeCell ref="T125:V126"/>
    <mergeCell ref="W125:Y126"/>
    <mergeCell ref="Z125:AC126"/>
    <mergeCell ref="AD125:AG126"/>
    <mergeCell ref="BN127:BP128"/>
    <mergeCell ref="CD123:CD124"/>
    <mergeCell ref="CE123:CF124"/>
    <mergeCell ref="CG123:CJ124"/>
    <mergeCell ref="CK123:CM124"/>
    <mergeCell ref="CN123:CP124"/>
    <mergeCell ref="C125:F126"/>
    <mergeCell ref="G125:J126"/>
    <mergeCell ref="K125:L126"/>
    <mergeCell ref="M125:M126"/>
    <mergeCell ref="N125:O126"/>
    <mergeCell ref="BJ123:BM124"/>
    <mergeCell ref="BN123:BP124"/>
    <mergeCell ref="BQ123:BS124"/>
    <mergeCell ref="BT123:BW124"/>
    <mergeCell ref="BX123:CA124"/>
    <mergeCell ref="CB123:CC124"/>
    <mergeCell ref="AT123:AV124"/>
    <mergeCell ref="AW123:AZ124"/>
    <mergeCell ref="BA123:BD124"/>
    <mergeCell ref="BE123:BF124"/>
    <mergeCell ref="BG123:BG124"/>
    <mergeCell ref="Z127:AC128"/>
    <mergeCell ref="BH123:BI124"/>
    <mergeCell ref="AD123:AG124"/>
    <mergeCell ref="AH123:AI124"/>
    <mergeCell ref="AJ123:AJ124"/>
    <mergeCell ref="AK123:AL124"/>
    <mergeCell ref="AM123:AP124"/>
    <mergeCell ref="AQ123:AS124"/>
    <mergeCell ref="CN125:CP126"/>
    <mergeCell ref="CN121:CP122"/>
    <mergeCell ref="C123:F124"/>
    <mergeCell ref="G123:J124"/>
    <mergeCell ref="K123:L124"/>
    <mergeCell ref="M123:M124"/>
    <mergeCell ref="N123:O124"/>
    <mergeCell ref="P123:S124"/>
    <mergeCell ref="T123:V124"/>
    <mergeCell ref="W123:Y124"/>
    <mergeCell ref="Z123:AC124"/>
    <mergeCell ref="BX121:CA122"/>
    <mergeCell ref="CB121:CC122"/>
    <mergeCell ref="CD121:CD122"/>
    <mergeCell ref="CE121:CF122"/>
    <mergeCell ref="CG121:CJ122"/>
    <mergeCell ref="CK121:CM122"/>
    <mergeCell ref="BG121:BG122"/>
    <mergeCell ref="BH121:BI122"/>
    <mergeCell ref="BJ121:BM122"/>
    <mergeCell ref="BN121:BP122"/>
    <mergeCell ref="BQ121:BS122"/>
    <mergeCell ref="BT121:BW122"/>
    <mergeCell ref="AM121:AP122"/>
    <mergeCell ref="AQ121:AS122"/>
    <mergeCell ref="BA121:BD122"/>
    <mergeCell ref="BE121:BF122"/>
    <mergeCell ref="W121:Y122"/>
    <mergeCell ref="Z121:AC122"/>
    <mergeCell ref="AD121:AG122"/>
    <mergeCell ref="BQ119:BS120"/>
    <mergeCell ref="BT119:BW120"/>
    <mergeCell ref="BX119:CA120"/>
    <mergeCell ref="CB119:CC120"/>
    <mergeCell ref="CD119:CD120"/>
    <mergeCell ref="CE119:CF120"/>
    <mergeCell ref="BA119:BD120"/>
    <mergeCell ref="BE119:BF120"/>
    <mergeCell ref="BG119:BG120"/>
    <mergeCell ref="BH119:BI120"/>
    <mergeCell ref="BJ119:BM120"/>
    <mergeCell ref="BN119:BP120"/>
    <mergeCell ref="AJ119:AJ120"/>
    <mergeCell ref="AK119:AL120"/>
    <mergeCell ref="AM119:AP120"/>
    <mergeCell ref="AQ119:AS120"/>
    <mergeCell ref="AT119:AV120"/>
    <mergeCell ref="AW119:AZ120"/>
    <mergeCell ref="AH121:AL122"/>
    <mergeCell ref="BE117:BS118"/>
    <mergeCell ref="BT117:CA118"/>
    <mergeCell ref="CB117:CP118"/>
    <mergeCell ref="C119:F120"/>
    <mergeCell ref="G119:J120"/>
    <mergeCell ref="K119:L120"/>
    <mergeCell ref="M119:M120"/>
    <mergeCell ref="N119:O120"/>
    <mergeCell ref="P119:S120"/>
    <mergeCell ref="T119:V120"/>
    <mergeCell ref="A117:B134"/>
    <mergeCell ref="C117:J118"/>
    <mergeCell ref="K117:Y118"/>
    <mergeCell ref="Z117:AG118"/>
    <mergeCell ref="AH117:AV118"/>
    <mergeCell ref="AW117:BD118"/>
    <mergeCell ref="W119:Y120"/>
    <mergeCell ref="Z119:AC120"/>
    <mergeCell ref="AD119:AG120"/>
    <mergeCell ref="AH119:AI120"/>
    <mergeCell ref="CG119:CJ120"/>
    <mergeCell ref="CK119:CM120"/>
    <mergeCell ref="CN119:CP120"/>
    <mergeCell ref="C121:F122"/>
    <mergeCell ref="G121:J122"/>
    <mergeCell ref="K121:L122"/>
    <mergeCell ref="M121:M122"/>
    <mergeCell ref="N121:O122"/>
    <mergeCell ref="P121:S122"/>
    <mergeCell ref="T121:V122"/>
    <mergeCell ref="AT121:AV122"/>
    <mergeCell ref="AW121:AZ122"/>
    <mergeCell ref="CB115:CC116"/>
    <mergeCell ref="CD115:CD116"/>
    <mergeCell ref="CE115:CF116"/>
    <mergeCell ref="CG115:CJ116"/>
    <mergeCell ref="CK115:CM116"/>
    <mergeCell ref="CN115:CP116"/>
    <mergeCell ref="BH115:BI116"/>
    <mergeCell ref="BJ115:BM116"/>
    <mergeCell ref="BN115:BP116"/>
    <mergeCell ref="BQ115:BS116"/>
    <mergeCell ref="BT115:BW116"/>
    <mergeCell ref="BX115:CA116"/>
    <mergeCell ref="AQ115:AS116"/>
    <mergeCell ref="AT115:AV116"/>
    <mergeCell ref="AW115:AZ116"/>
    <mergeCell ref="BA115:BD116"/>
    <mergeCell ref="BE115:BF116"/>
    <mergeCell ref="BG115:BG116"/>
    <mergeCell ref="Z115:AC116"/>
    <mergeCell ref="AD115:AG116"/>
    <mergeCell ref="AH115:AI116"/>
    <mergeCell ref="AJ115:AJ116"/>
    <mergeCell ref="AK115:AL116"/>
    <mergeCell ref="AM115:AP116"/>
    <mergeCell ref="CK113:CM114"/>
    <mergeCell ref="CN113:CP114"/>
    <mergeCell ref="C115:F116"/>
    <mergeCell ref="G115:J116"/>
    <mergeCell ref="K115:L116"/>
    <mergeCell ref="M115:M116"/>
    <mergeCell ref="N115:O116"/>
    <mergeCell ref="P115:S116"/>
    <mergeCell ref="T115:V116"/>
    <mergeCell ref="W115:Y116"/>
    <mergeCell ref="BT113:BW114"/>
    <mergeCell ref="BX113:CA114"/>
    <mergeCell ref="CB113:CC114"/>
    <mergeCell ref="CD113:CD114"/>
    <mergeCell ref="CE113:CF114"/>
    <mergeCell ref="CG113:CJ114"/>
    <mergeCell ref="BE113:BF114"/>
    <mergeCell ref="BG113:BG114"/>
    <mergeCell ref="BH113:BI114"/>
    <mergeCell ref="BJ113:BM114"/>
    <mergeCell ref="BN113:BP114"/>
    <mergeCell ref="BQ113:BS114"/>
    <mergeCell ref="AK113:AL114"/>
    <mergeCell ref="AM113:AP114"/>
    <mergeCell ref="AQ113:AS114"/>
    <mergeCell ref="AT113:AV114"/>
    <mergeCell ref="AW113:AZ114"/>
    <mergeCell ref="BA113:BD114"/>
    <mergeCell ref="T113:V114"/>
    <mergeCell ref="W113:Y114"/>
    <mergeCell ref="Z113:AC114"/>
    <mergeCell ref="AD113:AG114"/>
    <mergeCell ref="AH113:AI114"/>
    <mergeCell ref="AJ113:AJ114"/>
    <mergeCell ref="C113:F114"/>
    <mergeCell ref="G113:J114"/>
    <mergeCell ref="K113:L114"/>
    <mergeCell ref="M113:M114"/>
    <mergeCell ref="N113:O114"/>
    <mergeCell ref="P113:S114"/>
    <mergeCell ref="CB111:CC112"/>
    <mergeCell ref="CD111:CD112"/>
    <mergeCell ref="CE111:CF112"/>
    <mergeCell ref="CG111:CJ112"/>
    <mergeCell ref="CK111:CM112"/>
    <mergeCell ref="CN111:CP112"/>
    <mergeCell ref="BH111:BI112"/>
    <mergeCell ref="BJ111:BM112"/>
    <mergeCell ref="BN111:BP112"/>
    <mergeCell ref="BQ111:BS112"/>
    <mergeCell ref="BT111:BW112"/>
    <mergeCell ref="BX111:CA112"/>
    <mergeCell ref="AQ111:AS112"/>
    <mergeCell ref="AT111:AV112"/>
    <mergeCell ref="AW111:AZ112"/>
    <mergeCell ref="BA111:BD112"/>
    <mergeCell ref="BE111:BF112"/>
    <mergeCell ref="BG111:BG112"/>
    <mergeCell ref="Z111:AC112"/>
    <mergeCell ref="AD111:AG112"/>
    <mergeCell ref="AH111:AI112"/>
    <mergeCell ref="AJ111:AJ112"/>
    <mergeCell ref="AK111:AL112"/>
    <mergeCell ref="AM111:AP112"/>
    <mergeCell ref="CK109:CM110"/>
    <mergeCell ref="CN109:CP110"/>
    <mergeCell ref="C111:F112"/>
    <mergeCell ref="G111:J112"/>
    <mergeCell ref="K111:L112"/>
    <mergeCell ref="M111:M112"/>
    <mergeCell ref="N111:O112"/>
    <mergeCell ref="P111:S112"/>
    <mergeCell ref="T111:V112"/>
    <mergeCell ref="W111:Y112"/>
    <mergeCell ref="BT109:BW110"/>
    <mergeCell ref="BX109:CA110"/>
    <mergeCell ref="CB109:CC110"/>
    <mergeCell ref="CD109:CD110"/>
    <mergeCell ref="CE109:CF110"/>
    <mergeCell ref="CG109:CJ110"/>
    <mergeCell ref="BE109:BF110"/>
    <mergeCell ref="BG109:BG110"/>
    <mergeCell ref="BH109:BI110"/>
    <mergeCell ref="BJ109:BM110"/>
    <mergeCell ref="BN109:BP110"/>
    <mergeCell ref="BQ109:BS110"/>
    <mergeCell ref="AK109:AL110"/>
    <mergeCell ref="AM109:AP110"/>
    <mergeCell ref="AQ109:AS110"/>
    <mergeCell ref="AT109:AV110"/>
    <mergeCell ref="AW109:AZ110"/>
    <mergeCell ref="BA109:BD110"/>
    <mergeCell ref="T109:V110"/>
    <mergeCell ref="W109:Y110"/>
    <mergeCell ref="Z109:AC110"/>
    <mergeCell ref="AD109:AG110"/>
    <mergeCell ref="AH109:AI110"/>
    <mergeCell ref="AJ109:AJ110"/>
    <mergeCell ref="C109:F110"/>
    <mergeCell ref="G109:J110"/>
    <mergeCell ref="K109:L110"/>
    <mergeCell ref="M109:M110"/>
    <mergeCell ref="N109:O110"/>
    <mergeCell ref="P109:S110"/>
    <mergeCell ref="CB107:CC108"/>
    <mergeCell ref="CD107:CD108"/>
    <mergeCell ref="CE107:CF108"/>
    <mergeCell ref="CG107:CJ108"/>
    <mergeCell ref="CK107:CM108"/>
    <mergeCell ref="CN107:CP108"/>
    <mergeCell ref="BH107:BI108"/>
    <mergeCell ref="BJ107:BM108"/>
    <mergeCell ref="BN107:BP108"/>
    <mergeCell ref="BQ107:BS108"/>
    <mergeCell ref="BT107:BW108"/>
    <mergeCell ref="BX107:CA108"/>
    <mergeCell ref="AQ107:AS108"/>
    <mergeCell ref="AT107:AV108"/>
    <mergeCell ref="AW107:AZ108"/>
    <mergeCell ref="BA107:BD108"/>
    <mergeCell ref="BE107:BF108"/>
    <mergeCell ref="BG107:BG108"/>
    <mergeCell ref="Z107:AC108"/>
    <mergeCell ref="AD107:AG108"/>
    <mergeCell ref="AH107:AI108"/>
    <mergeCell ref="AJ107:AJ108"/>
    <mergeCell ref="AK107:AL108"/>
    <mergeCell ref="AM107:AP108"/>
    <mergeCell ref="CK105:CM106"/>
    <mergeCell ref="CN105:CP106"/>
    <mergeCell ref="C107:F108"/>
    <mergeCell ref="G107:J108"/>
    <mergeCell ref="K107:L108"/>
    <mergeCell ref="M107:M108"/>
    <mergeCell ref="N107:O108"/>
    <mergeCell ref="P107:S108"/>
    <mergeCell ref="T107:V108"/>
    <mergeCell ref="W107:Y108"/>
    <mergeCell ref="BT105:BW106"/>
    <mergeCell ref="BX105:CA106"/>
    <mergeCell ref="CB105:CC106"/>
    <mergeCell ref="CD105:CD106"/>
    <mergeCell ref="CE105:CF106"/>
    <mergeCell ref="CG105:CJ106"/>
    <mergeCell ref="BE105:BF106"/>
    <mergeCell ref="BG105:BG106"/>
    <mergeCell ref="BH105:BI106"/>
    <mergeCell ref="BJ105:BM106"/>
    <mergeCell ref="BN105:BP106"/>
    <mergeCell ref="BQ105:BS106"/>
    <mergeCell ref="AK105:AL106"/>
    <mergeCell ref="AM105:AP106"/>
    <mergeCell ref="AQ105:AS106"/>
    <mergeCell ref="AT105:AV106"/>
    <mergeCell ref="AW105:AZ106"/>
    <mergeCell ref="BA105:BD106"/>
    <mergeCell ref="T105:V106"/>
    <mergeCell ref="W105:Y106"/>
    <mergeCell ref="Z105:AC106"/>
    <mergeCell ref="AD105:AG106"/>
    <mergeCell ref="AH105:AI106"/>
    <mergeCell ref="AJ105:AJ106"/>
    <mergeCell ref="C105:F106"/>
    <mergeCell ref="G105:J106"/>
    <mergeCell ref="K105:L106"/>
    <mergeCell ref="M105:M106"/>
    <mergeCell ref="N105:O106"/>
    <mergeCell ref="P105:S106"/>
    <mergeCell ref="CB103:CC104"/>
    <mergeCell ref="CD103:CD104"/>
    <mergeCell ref="CE103:CF104"/>
    <mergeCell ref="CG103:CJ104"/>
    <mergeCell ref="CK103:CM104"/>
    <mergeCell ref="CN103:CP104"/>
    <mergeCell ref="BH103:BI104"/>
    <mergeCell ref="BJ103:BM104"/>
    <mergeCell ref="BN103:BP104"/>
    <mergeCell ref="BQ103:BS104"/>
    <mergeCell ref="BT103:BW104"/>
    <mergeCell ref="BX103:CA104"/>
    <mergeCell ref="AQ103:AS104"/>
    <mergeCell ref="AT103:AV104"/>
    <mergeCell ref="AW103:AZ104"/>
    <mergeCell ref="BA103:BD104"/>
    <mergeCell ref="BE103:BF104"/>
    <mergeCell ref="BG103:BG104"/>
    <mergeCell ref="Z103:AC104"/>
    <mergeCell ref="AD103:AG104"/>
    <mergeCell ref="AH103:AI104"/>
    <mergeCell ref="AJ103:AJ104"/>
    <mergeCell ref="AK103:AL104"/>
    <mergeCell ref="AM103:AP104"/>
    <mergeCell ref="CK101:CM102"/>
    <mergeCell ref="CN101:CP102"/>
    <mergeCell ref="C103:F104"/>
    <mergeCell ref="G103:J104"/>
    <mergeCell ref="K103:L104"/>
    <mergeCell ref="M103:M104"/>
    <mergeCell ref="N103:O104"/>
    <mergeCell ref="P103:S104"/>
    <mergeCell ref="T103:V104"/>
    <mergeCell ref="W103:Y104"/>
    <mergeCell ref="BT101:BW102"/>
    <mergeCell ref="BX101:CA102"/>
    <mergeCell ref="CB101:CC102"/>
    <mergeCell ref="CD101:CD102"/>
    <mergeCell ref="CE101:CF102"/>
    <mergeCell ref="CG101:CJ102"/>
    <mergeCell ref="BE101:BF102"/>
    <mergeCell ref="BG101:BG102"/>
    <mergeCell ref="BH101:BI102"/>
    <mergeCell ref="BJ101:BM102"/>
    <mergeCell ref="BN101:BP102"/>
    <mergeCell ref="BQ101:BS102"/>
    <mergeCell ref="AK101:AL102"/>
    <mergeCell ref="AM101:AP102"/>
    <mergeCell ref="AQ101:AS102"/>
    <mergeCell ref="AT101:AV102"/>
    <mergeCell ref="AW101:AZ102"/>
    <mergeCell ref="BA101:BD102"/>
    <mergeCell ref="T101:V102"/>
    <mergeCell ref="W101:Y102"/>
    <mergeCell ref="Z101:AC102"/>
    <mergeCell ref="AD101:AG102"/>
    <mergeCell ref="AH101:AI102"/>
    <mergeCell ref="AJ101:AJ102"/>
    <mergeCell ref="C101:F102"/>
    <mergeCell ref="G101:J102"/>
    <mergeCell ref="K101:L102"/>
    <mergeCell ref="M101:M102"/>
    <mergeCell ref="N101:O102"/>
    <mergeCell ref="P101:S102"/>
    <mergeCell ref="CN97:CP98"/>
    <mergeCell ref="A99:B116"/>
    <mergeCell ref="C99:J100"/>
    <mergeCell ref="K99:Y100"/>
    <mergeCell ref="Z99:AG100"/>
    <mergeCell ref="AH99:AV100"/>
    <mergeCell ref="AW99:BD100"/>
    <mergeCell ref="BE99:BS100"/>
    <mergeCell ref="BT99:CA100"/>
    <mergeCell ref="CB99:CP100"/>
    <mergeCell ref="BX97:CA98"/>
    <mergeCell ref="CB97:CC98"/>
    <mergeCell ref="CD97:CD98"/>
    <mergeCell ref="CE97:CF98"/>
    <mergeCell ref="CG97:CJ98"/>
    <mergeCell ref="CK97:CM98"/>
    <mergeCell ref="BG97:BG98"/>
    <mergeCell ref="BH97:BI98"/>
    <mergeCell ref="BJ97:BM98"/>
    <mergeCell ref="BN97:BP98"/>
    <mergeCell ref="BQ97:BS98"/>
    <mergeCell ref="BT97:BW98"/>
    <mergeCell ref="AM97:AP98"/>
    <mergeCell ref="AQ97:AS98"/>
    <mergeCell ref="C97:F98"/>
    <mergeCell ref="G97:J98"/>
    <mergeCell ref="K97:L98"/>
    <mergeCell ref="M97:M98"/>
    <mergeCell ref="N97:O98"/>
    <mergeCell ref="P97:S98"/>
    <mergeCell ref="T97:V98"/>
    <mergeCell ref="BQ95:BS96"/>
    <mergeCell ref="BT95:BW96"/>
    <mergeCell ref="BX95:CA96"/>
    <mergeCell ref="CB95:CC96"/>
    <mergeCell ref="CD95:CD96"/>
    <mergeCell ref="CE95:CF96"/>
    <mergeCell ref="BA95:BD96"/>
    <mergeCell ref="BE95:BF96"/>
    <mergeCell ref="BG95:BG96"/>
    <mergeCell ref="BH95:BI96"/>
    <mergeCell ref="BJ95:BM96"/>
    <mergeCell ref="BN95:BP96"/>
    <mergeCell ref="Z95:AC96"/>
    <mergeCell ref="AD95:AG96"/>
    <mergeCell ref="AH95:AI96"/>
    <mergeCell ref="C95:F96"/>
    <mergeCell ref="G95:J96"/>
    <mergeCell ref="K95:L96"/>
    <mergeCell ref="M95:M96"/>
    <mergeCell ref="N95:O96"/>
    <mergeCell ref="AT95:AV96"/>
    <mergeCell ref="AW95:AZ96"/>
    <mergeCell ref="P95:S96"/>
    <mergeCell ref="T95:V96"/>
    <mergeCell ref="W95:Y96"/>
    <mergeCell ref="CN93:CP94"/>
    <mergeCell ref="AT97:AV98"/>
    <mergeCell ref="AW97:AZ98"/>
    <mergeCell ref="BA97:BD98"/>
    <mergeCell ref="BE97:BF98"/>
    <mergeCell ref="W97:Y98"/>
    <mergeCell ref="Z97:AC98"/>
    <mergeCell ref="AD97:AG98"/>
    <mergeCell ref="AH97:AI98"/>
    <mergeCell ref="AJ97:AJ98"/>
    <mergeCell ref="AK97:AL98"/>
    <mergeCell ref="CG95:CJ96"/>
    <mergeCell ref="CK95:CM96"/>
    <mergeCell ref="CN95:CP96"/>
    <mergeCell ref="BJ93:BM94"/>
    <mergeCell ref="BN93:BP94"/>
    <mergeCell ref="BQ93:BS94"/>
    <mergeCell ref="BT93:BW94"/>
    <mergeCell ref="BX93:CA94"/>
    <mergeCell ref="CB93:CC94"/>
    <mergeCell ref="AT93:AV94"/>
    <mergeCell ref="AW93:AZ94"/>
    <mergeCell ref="BA93:BD94"/>
    <mergeCell ref="BE93:BF94"/>
    <mergeCell ref="BG93:BG94"/>
    <mergeCell ref="BH93:BI94"/>
    <mergeCell ref="AD93:AG94"/>
    <mergeCell ref="AH93:AI94"/>
    <mergeCell ref="AJ95:AJ96"/>
    <mergeCell ref="AK95:AL96"/>
    <mergeCell ref="AM95:AP96"/>
    <mergeCell ref="AQ95:AS96"/>
    <mergeCell ref="CN91:CP92"/>
    <mergeCell ref="C93:F94"/>
    <mergeCell ref="G93:J94"/>
    <mergeCell ref="K93:L94"/>
    <mergeCell ref="M93:M94"/>
    <mergeCell ref="N93:O94"/>
    <mergeCell ref="P93:S94"/>
    <mergeCell ref="T93:V94"/>
    <mergeCell ref="W93:Y94"/>
    <mergeCell ref="Z93:AC94"/>
    <mergeCell ref="BX91:CA92"/>
    <mergeCell ref="CB91:CC92"/>
    <mergeCell ref="CD91:CD92"/>
    <mergeCell ref="CE91:CF92"/>
    <mergeCell ref="CG91:CJ92"/>
    <mergeCell ref="CK91:CM92"/>
    <mergeCell ref="BG91:BG92"/>
    <mergeCell ref="BH91:BI92"/>
    <mergeCell ref="BJ91:BM92"/>
    <mergeCell ref="CD93:CD94"/>
    <mergeCell ref="CE93:CF94"/>
    <mergeCell ref="CG93:CJ94"/>
    <mergeCell ref="CK93:CM94"/>
    <mergeCell ref="BQ91:BS92"/>
    <mergeCell ref="BT91:BW92"/>
    <mergeCell ref="AM91:AP92"/>
    <mergeCell ref="AQ91:AS92"/>
    <mergeCell ref="AT91:AV92"/>
    <mergeCell ref="AW91:AZ92"/>
    <mergeCell ref="BA91:BD92"/>
    <mergeCell ref="BE91:BF92"/>
    <mergeCell ref="W91:Y92"/>
    <mergeCell ref="Z91:AC92"/>
    <mergeCell ref="AD91:AG92"/>
    <mergeCell ref="AH91:AI92"/>
    <mergeCell ref="AJ91:AJ92"/>
    <mergeCell ref="AK91:AL92"/>
    <mergeCell ref="CG89:CJ90"/>
    <mergeCell ref="CK89:CM90"/>
    <mergeCell ref="AJ93:AJ94"/>
    <mergeCell ref="AK93:AL94"/>
    <mergeCell ref="AM93:AP94"/>
    <mergeCell ref="AQ93:AS94"/>
    <mergeCell ref="C91:F92"/>
    <mergeCell ref="G91:J92"/>
    <mergeCell ref="K91:L92"/>
    <mergeCell ref="M91:M92"/>
    <mergeCell ref="N91:O92"/>
    <mergeCell ref="P91:S92"/>
    <mergeCell ref="T91:V92"/>
    <mergeCell ref="BQ89:BS90"/>
    <mergeCell ref="BT89:BW90"/>
    <mergeCell ref="BX89:CA90"/>
    <mergeCell ref="CB89:CC90"/>
    <mergeCell ref="CD89:CD90"/>
    <mergeCell ref="CE89:CF90"/>
    <mergeCell ref="BA89:BD90"/>
    <mergeCell ref="BE89:BF90"/>
    <mergeCell ref="BG89:BG90"/>
    <mergeCell ref="BH89:BI90"/>
    <mergeCell ref="BJ89:BM90"/>
    <mergeCell ref="BN89:BP90"/>
    <mergeCell ref="AJ89:AJ90"/>
    <mergeCell ref="AK89:AL90"/>
    <mergeCell ref="AM89:AP90"/>
    <mergeCell ref="AQ89:AS90"/>
    <mergeCell ref="AT89:AV90"/>
    <mergeCell ref="AW89:AZ90"/>
    <mergeCell ref="P89:S90"/>
    <mergeCell ref="T89:V90"/>
    <mergeCell ref="W89:Y90"/>
    <mergeCell ref="Z89:AC90"/>
    <mergeCell ref="AD89:AG90"/>
    <mergeCell ref="AH89:AI90"/>
    <mergeCell ref="BN91:BP92"/>
    <mergeCell ref="CD87:CD88"/>
    <mergeCell ref="CE87:CF88"/>
    <mergeCell ref="CG87:CJ88"/>
    <mergeCell ref="CK87:CM88"/>
    <mergeCell ref="CN87:CP88"/>
    <mergeCell ref="C89:F90"/>
    <mergeCell ref="G89:J90"/>
    <mergeCell ref="K89:L90"/>
    <mergeCell ref="M89:M90"/>
    <mergeCell ref="N89:O90"/>
    <mergeCell ref="BJ87:BM88"/>
    <mergeCell ref="BN87:BP88"/>
    <mergeCell ref="BQ87:BS88"/>
    <mergeCell ref="BT87:BW88"/>
    <mergeCell ref="BX87:CA88"/>
    <mergeCell ref="CB87:CC88"/>
    <mergeCell ref="AT87:AV88"/>
    <mergeCell ref="AW87:AZ88"/>
    <mergeCell ref="BA87:BD88"/>
    <mergeCell ref="BE87:BF88"/>
    <mergeCell ref="BG87:BG88"/>
    <mergeCell ref="BH87:BI88"/>
    <mergeCell ref="AD87:AG88"/>
    <mergeCell ref="AH87:AI88"/>
    <mergeCell ref="AJ87:AJ88"/>
    <mergeCell ref="AK87:AL88"/>
    <mergeCell ref="AM87:AP88"/>
    <mergeCell ref="AQ87:AS88"/>
    <mergeCell ref="CN89:CP90"/>
    <mergeCell ref="CN85:CP86"/>
    <mergeCell ref="C87:F88"/>
    <mergeCell ref="G87:J88"/>
    <mergeCell ref="K87:L88"/>
    <mergeCell ref="M87:M88"/>
    <mergeCell ref="N87:O88"/>
    <mergeCell ref="P87:S88"/>
    <mergeCell ref="T87:V88"/>
    <mergeCell ref="W87:Y88"/>
    <mergeCell ref="Z87:AC88"/>
    <mergeCell ref="BX85:CA86"/>
    <mergeCell ref="CB85:CC86"/>
    <mergeCell ref="CD85:CD86"/>
    <mergeCell ref="CE85:CF86"/>
    <mergeCell ref="CG85:CJ86"/>
    <mergeCell ref="CK85:CM86"/>
    <mergeCell ref="BG85:BG86"/>
    <mergeCell ref="BH85:BI86"/>
    <mergeCell ref="BJ85:BM86"/>
    <mergeCell ref="BN85:BP86"/>
    <mergeCell ref="BQ85:BS86"/>
    <mergeCell ref="BT85:BW86"/>
    <mergeCell ref="AM85:AP86"/>
    <mergeCell ref="AQ85:AS86"/>
    <mergeCell ref="AT85:AV86"/>
    <mergeCell ref="AW85:AZ86"/>
    <mergeCell ref="BA85:BD86"/>
    <mergeCell ref="BE85:BF86"/>
    <mergeCell ref="W85:Y86"/>
    <mergeCell ref="Z85:AC86"/>
    <mergeCell ref="AD85:AG86"/>
    <mergeCell ref="AH85:AI86"/>
    <mergeCell ref="BQ83:BS84"/>
    <mergeCell ref="BT83:BW84"/>
    <mergeCell ref="BX83:CA84"/>
    <mergeCell ref="CB83:CC84"/>
    <mergeCell ref="CD83:CD84"/>
    <mergeCell ref="CE83:CF84"/>
    <mergeCell ref="BA83:BD84"/>
    <mergeCell ref="BE83:BF84"/>
    <mergeCell ref="BG83:BG84"/>
    <mergeCell ref="BH83:BI84"/>
    <mergeCell ref="BJ83:BM84"/>
    <mergeCell ref="BN83:BP84"/>
    <mergeCell ref="AJ83:AJ84"/>
    <mergeCell ref="AK83:AL84"/>
    <mergeCell ref="AM83:AP84"/>
    <mergeCell ref="AQ83:AS84"/>
    <mergeCell ref="AT83:AV84"/>
    <mergeCell ref="AW83:AZ84"/>
    <mergeCell ref="BE81:BS82"/>
    <mergeCell ref="BT81:CA82"/>
    <mergeCell ref="CB81:CP82"/>
    <mergeCell ref="C83:F84"/>
    <mergeCell ref="G83:J84"/>
    <mergeCell ref="K83:L84"/>
    <mergeCell ref="M83:M84"/>
    <mergeCell ref="N83:O84"/>
    <mergeCell ref="P83:S84"/>
    <mergeCell ref="T83:V84"/>
    <mergeCell ref="A81:B98"/>
    <mergeCell ref="C81:J82"/>
    <mergeCell ref="K81:Y82"/>
    <mergeCell ref="Z81:AG82"/>
    <mergeCell ref="AH81:AV82"/>
    <mergeCell ref="AW81:BD82"/>
    <mergeCell ref="W83:Y84"/>
    <mergeCell ref="Z83:AC84"/>
    <mergeCell ref="AD83:AG84"/>
    <mergeCell ref="AH83:AI84"/>
    <mergeCell ref="AJ85:AJ86"/>
    <mergeCell ref="AK85:AL86"/>
    <mergeCell ref="CG83:CJ84"/>
    <mergeCell ref="CK83:CM84"/>
    <mergeCell ref="CN83:CP84"/>
    <mergeCell ref="C85:F86"/>
    <mergeCell ref="G85:J86"/>
    <mergeCell ref="K85:L86"/>
    <mergeCell ref="M85:M86"/>
    <mergeCell ref="N85:O86"/>
    <mergeCell ref="P85:S86"/>
    <mergeCell ref="T85:V86"/>
    <mergeCell ref="CB79:CC80"/>
    <mergeCell ref="CD79:CD80"/>
    <mergeCell ref="CE79:CF80"/>
    <mergeCell ref="CG79:CJ80"/>
    <mergeCell ref="CK79:CM80"/>
    <mergeCell ref="CN79:CP80"/>
    <mergeCell ref="BH79:BI80"/>
    <mergeCell ref="BJ79:BM80"/>
    <mergeCell ref="BN79:BP80"/>
    <mergeCell ref="BQ79:BS80"/>
    <mergeCell ref="BT79:BW80"/>
    <mergeCell ref="BX79:CA80"/>
    <mergeCell ref="AQ79:AS80"/>
    <mergeCell ref="AT79:AV80"/>
    <mergeCell ref="AW79:AZ80"/>
    <mergeCell ref="BA79:BD80"/>
    <mergeCell ref="BE79:BF80"/>
    <mergeCell ref="BG79:BG80"/>
    <mergeCell ref="Z79:AC80"/>
    <mergeCell ref="AD79:AG80"/>
    <mergeCell ref="AH79:AI80"/>
    <mergeCell ref="AJ79:AJ80"/>
    <mergeCell ref="AK79:AL80"/>
    <mergeCell ref="AM79:AP80"/>
    <mergeCell ref="CK77:CM78"/>
    <mergeCell ref="CN77:CP78"/>
    <mergeCell ref="C79:F80"/>
    <mergeCell ref="G79:J80"/>
    <mergeCell ref="K79:L80"/>
    <mergeCell ref="M79:M80"/>
    <mergeCell ref="N79:O80"/>
    <mergeCell ref="P79:S80"/>
    <mergeCell ref="T79:V80"/>
    <mergeCell ref="W79:Y80"/>
    <mergeCell ref="BT77:BW78"/>
    <mergeCell ref="BX77:CA78"/>
    <mergeCell ref="CB77:CC78"/>
    <mergeCell ref="CD77:CD78"/>
    <mergeCell ref="CE77:CF78"/>
    <mergeCell ref="CG77:CJ78"/>
    <mergeCell ref="BE77:BF78"/>
    <mergeCell ref="BG77:BG78"/>
    <mergeCell ref="BH77:BI78"/>
    <mergeCell ref="BJ77:BM78"/>
    <mergeCell ref="BN77:BP78"/>
    <mergeCell ref="BQ77:BS78"/>
    <mergeCell ref="AK77:AL78"/>
    <mergeCell ref="AM77:AP78"/>
    <mergeCell ref="AQ77:AS78"/>
    <mergeCell ref="AT77:AV78"/>
    <mergeCell ref="AW77:AZ78"/>
    <mergeCell ref="BA77:BD78"/>
    <mergeCell ref="T77:V78"/>
    <mergeCell ref="W77:Y78"/>
    <mergeCell ref="Z77:AC78"/>
    <mergeCell ref="AD77:AG78"/>
    <mergeCell ref="AH77:AI78"/>
    <mergeCell ref="AJ77:AJ78"/>
    <mergeCell ref="C77:F78"/>
    <mergeCell ref="G77:J78"/>
    <mergeCell ref="K77:L78"/>
    <mergeCell ref="M77:M78"/>
    <mergeCell ref="N77:O78"/>
    <mergeCell ref="P77:S78"/>
    <mergeCell ref="CB75:CC76"/>
    <mergeCell ref="CD75:CD76"/>
    <mergeCell ref="CE75:CF76"/>
    <mergeCell ref="CG75:CJ76"/>
    <mergeCell ref="CK75:CM76"/>
    <mergeCell ref="CN75:CP76"/>
    <mergeCell ref="BH75:BI76"/>
    <mergeCell ref="BJ75:BM76"/>
    <mergeCell ref="BN75:BP76"/>
    <mergeCell ref="BQ75:BS76"/>
    <mergeCell ref="BT75:BW76"/>
    <mergeCell ref="BX75:CA76"/>
    <mergeCell ref="AQ75:AS76"/>
    <mergeCell ref="AT75:AV76"/>
    <mergeCell ref="AW75:AZ76"/>
    <mergeCell ref="BA75:BD76"/>
    <mergeCell ref="BE75:BF76"/>
    <mergeCell ref="BG75:BG76"/>
    <mergeCell ref="Z75:AC76"/>
    <mergeCell ref="AD75:AG76"/>
    <mergeCell ref="AH75:AI76"/>
    <mergeCell ref="AJ75:AJ76"/>
    <mergeCell ref="AK75:AL76"/>
    <mergeCell ref="AM75:AP76"/>
    <mergeCell ref="CK73:CM74"/>
    <mergeCell ref="CN73:CP74"/>
    <mergeCell ref="C75:F76"/>
    <mergeCell ref="G75:J76"/>
    <mergeCell ref="K75:L76"/>
    <mergeCell ref="M75:M76"/>
    <mergeCell ref="N75:O76"/>
    <mergeCell ref="P75:S76"/>
    <mergeCell ref="T75:V76"/>
    <mergeCell ref="W75:Y76"/>
    <mergeCell ref="BT73:BW74"/>
    <mergeCell ref="BX73:CA74"/>
    <mergeCell ref="CB73:CC74"/>
    <mergeCell ref="CD73:CD74"/>
    <mergeCell ref="CE73:CF74"/>
    <mergeCell ref="CG73:CJ74"/>
    <mergeCell ref="BE73:BF74"/>
    <mergeCell ref="BG73:BG74"/>
    <mergeCell ref="BH73:BI74"/>
    <mergeCell ref="BJ73:BM74"/>
    <mergeCell ref="BN73:BP74"/>
    <mergeCell ref="BQ73:BS74"/>
    <mergeCell ref="AK73:AL74"/>
    <mergeCell ref="AM73:AP74"/>
    <mergeCell ref="AQ73:AS74"/>
    <mergeCell ref="AT73:AV74"/>
    <mergeCell ref="AW73:AZ74"/>
    <mergeCell ref="BA73:BD74"/>
    <mergeCell ref="T73:V74"/>
    <mergeCell ref="W73:Y74"/>
    <mergeCell ref="Z73:AC74"/>
    <mergeCell ref="AD73:AG74"/>
    <mergeCell ref="AH73:AI74"/>
    <mergeCell ref="AJ73:AJ74"/>
    <mergeCell ref="C73:F74"/>
    <mergeCell ref="G73:J74"/>
    <mergeCell ref="K73:L74"/>
    <mergeCell ref="M73:M74"/>
    <mergeCell ref="N73:O74"/>
    <mergeCell ref="P73:S74"/>
    <mergeCell ref="CB71:CC72"/>
    <mergeCell ref="CD71:CD72"/>
    <mergeCell ref="CE71:CF72"/>
    <mergeCell ref="CG71:CJ72"/>
    <mergeCell ref="CK71:CM72"/>
    <mergeCell ref="CN71:CP72"/>
    <mergeCell ref="BH71:BI72"/>
    <mergeCell ref="BJ71:BM72"/>
    <mergeCell ref="BN71:BP72"/>
    <mergeCell ref="BQ71:BS72"/>
    <mergeCell ref="BT71:BW72"/>
    <mergeCell ref="BX71:CA72"/>
    <mergeCell ref="AQ71:AS72"/>
    <mergeCell ref="AT71:AV72"/>
    <mergeCell ref="AW71:AZ72"/>
    <mergeCell ref="BA71:BD72"/>
    <mergeCell ref="BE71:BF72"/>
    <mergeCell ref="BG71:BG72"/>
    <mergeCell ref="Z71:AC72"/>
    <mergeCell ref="AD71:AG72"/>
    <mergeCell ref="AH71:AI72"/>
    <mergeCell ref="AJ71:AJ72"/>
    <mergeCell ref="AK71:AL72"/>
    <mergeCell ref="AM71:AP72"/>
    <mergeCell ref="CK69:CM70"/>
    <mergeCell ref="CN69:CP70"/>
    <mergeCell ref="C71:F72"/>
    <mergeCell ref="G71:J72"/>
    <mergeCell ref="K71:L72"/>
    <mergeCell ref="M71:M72"/>
    <mergeCell ref="N71:O72"/>
    <mergeCell ref="P71:S72"/>
    <mergeCell ref="T71:V72"/>
    <mergeCell ref="W71:Y72"/>
    <mergeCell ref="BT69:BW70"/>
    <mergeCell ref="BX69:CA70"/>
    <mergeCell ref="CB69:CC70"/>
    <mergeCell ref="CD69:CD70"/>
    <mergeCell ref="CE69:CF70"/>
    <mergeCell ref="CG69:CJ70"/>
    <mergeCell ref="BE69:BF70"/>
    <mergeCell ref="BG69:BG70"/>
    <mergeCell ref="BH69:BI70"/>
    <mergeCell ref="BJ69:BM70"/>
    <mergeCell ref="BN69:BP70"/>
    <mergeCell ref="BQ69:BS70"/>
    <mergeCell ref="AK69:AL70"/>
    <mergeCell ref="AM69:AP70"/>
    <mergeCell ref="AQ69:AS70"/>
    <mergeCell ref="AT69:AV70"/>
    <mergeCell ref="AW69:AZ70"/>
    <mergeCell ref="BA69:BD70"/>
    <mergeCell ref="T69:V70"/>
    <mergeCell ref="W69:Y70"/>
    <mergeCell ref="Z69:AC70"/>
    <mergeCell ref="AD69:AG70"/>
    <mergeCell ref="AH69:AI70"/>
    <mergeCell ref="AJ69:AJ70"/>
    <mergeCell ref="C69:F70"/>
    <mergeCell ref="G69:J70"/>
    <mergeCell ref="K69:L70"/>
    <mergeCell ref="M69:M70"/>
    <mergeCell ref="N69:O70"/>
    <mergeCell ref="P69:S70"/>
    <mergeCell ref="CB67:CC68"/>
    <mergeCell ref="CD67:CD68"/>
    <mergeCell ref="CE67:CF68"/>
    <mergeCell ref="CG67:CJ68"/>
    <mergeCell ref="CK67:CM68"/>
    <mergeCell ref="CN67:CP68"/>
    <mergeCell ref="BH67:BI68"/>
    <mergeCell ref="BJ67:BM68"/>
    <mergeCell ref="BN67:BP68"/>
    <mergeCell ref="BQ67:BS68"/>
    <mergeCell ref="BT67:BW68"/>
    <mergeCell ref="BX67:CA68"/>
    <mergeCell ref="AQ67:AS68"/>
    <mergeCell ref="AT67:AV68"/>
    <mergeCell ref="AW67:AZ68"/>
    <mergeCell ref="BA67:BD68"/>
    <mergeCell ref="BE67:BF68"/>
    <mergeCell ref="BG67:BG68"/>
    <mergeCell ref="Z67:AC68"/>
    <mergeCell ref="AD67:AG68"/>
    <mergeCell ref="AH67:AI68"/>
    <mergeCell ref="AJ67:AJ68"/>
    <mergeCell ref="AK67:AL68"/>
    <mergeCell ref="AM67:AP68"/>
    <mergeCell ref="CK65:CM66"/>
    <mergeCell ref="CN65:CP66"/>
    <mergeCell ref="C67:F68"/>
    <mergeCell ref="G67:J68"/>
    <mergeCell ref="K67:L68"/>
    <mergeCell ref="M67:M68"/>
    <mergeCell ref="N67:O68"/>
    <mergeCell ref="P67:S68"/>
    <mergeCell ref="T67:V68"/>
    <mergeCell ref="W67:Y68"/>
    <mergeCell ref="BT65:BW66"/>
    <mergeCell ref="BX65:CA66"/>
    <mergeCell ref="CB65:CC66"/>
    <mergeCell ref="CD65:CD66"/>
    <mergeCell ref="CE65:CF66"/>
    <mergeCell ref="CG65:CJ66"/>
    <mergeCell ref="BE65:BF66"/>
    <mergeCell ref="BG65:BG66"/>
    <mergeCell ref="BH65:BI66"/>
    <mergeCell ref="BJ65:BM66"/>
    <mergeCell ref="BN65:BP66"/>
    <mergeCell ref="BQ65:BS66"/>
    <mergeCell ref="AK65:AL66"/>
    <mergeCell ref="AM65:AP66"/>
    <mergeCell ref="AQ65:AS66"/>
    <mergeCell ref="AT65:AV66"/>
    <mergeCell ref="AW65:AZ66"/>
    <mergeCell ref="BA65:BD66"/>
    <mergeCell ref="T65:V66"/>
    <mergeCell ref="W65:Y66"/>
    <mergeCell ref="Z65:AC66"/>
    <mergeCell ref="AD65:AG66"/>
    <mergeCell ref="AH65:AI66"/>
    <mergeCell ref="AJ65:AJ66"/>
    <mergeCell ref="C65:F66"/>
    <mergeCell ref="G65:J66"/>
    <mergeCell ref="K65:L66"/>
    <mergeCell ref="M65:M66"/>
    <mergeCell ref="N65:O66"/>
    <mergeCell ref="P65:S66"/>
    <mergeCell ref="CN61:CP62"/>
    <mergeCell ref="A63:B80"/>
    <mergeCell ref="C63:J64"/>
    <mergeCell ref="K63:Y64"/>
    <mergeCell ref="Z63:AG64"/>
    <mergeCell ref="AH63:AV64"/>
    <mergeCell ref="AW63:BD64"/>
    <mergeCell ref="BE63:BS64"/>
    <mergeCell ref="BT63:CA64"/>
    <mergeCell ref="CB63:CP64"/>
    <mergeCell ref="BX61:CA62"/>
    <mergeCell ref="CB61:CC62"/>
    <mergeCell ref="CD61:CD62"/>
    <mergeCell ref="CE61:CF62"/>
    <mergeCell ref="CG61:CJ62"/>
    <mergeCell ref="CK61:CM62"/>
    <mergeCell ref="BG61:BG62"/>
    <mergeCell ref="BH61:BI62"/>
    <mergeCell ref="BJ61:BM62"/>
    <mergeCell ref="BN61:BP62"/>
    <mergeCell ref="BQ61:BS62"/>
    <mergeCell ref="BT61:BW62"/>
    <mergeCell ref="AM61:AP62"/>
    <mergeCell ref="AQ61:AS62"/>
    <mergeCell ref="C61:F62"/>
    <mergeCell ref="G61:J62"/>
    <mergeCell ref="K61:L62"/>
    <mergeCell ref="M61:M62"/>
    <mergeCell ref="N61:O62"/>
    <mergeCell ref="P61:S62"/>
    <mergeCell ref="T61:V62"/>
    <mergeCell ref="BQ59:BS60"/>
    <mergeCell ref="BT59:BW60"/>
    <mergeCell ref="BX59:CA60"/>
    <mergeCell ref="CB59:CC60"/>
    <mergeCell ref="CD59:CD60"/>
    <mergeCell ref="CE59:CF60"/>
    <mergeCell ref="BA59:BD60"/>
    <mergeCell ref="BE59:BF60"/>
    <mergeCell ref="BG59:BG60"/>
    <mergeCell ref="BH59:BI60"/>
    <mergeCell ref="BJ59:BM60"/>
    <mergeCell ref="BN59:BP60"/>
    <mergeCell ref="Z59:AC60"/>
    <mergeCell ref="AD59:AG60"/>
    <mergeCell ref="AH59:AI60"/>
    <mergeCell ref="C59:F60"/>
    <mergeCell ref="G59:J60"/>
    <mergeCell ref="K59:L60"/>
    <mergeCell ref="M59:M60"/>
    <mergeCell ref="N59:O60"/>
    <mergeCell ref="AT59:AV60"/>
    <mergeCell ref="AW59:AZ60"/>
    <mergeCell ref="P59:S60"/>
    <mergeCell ref="T59:V60"/>
    <mergeCell ref="W59:Y60"/>
    <mergeCell ref="CN57:CP58"/>
    <mergeCell ref="AT61:AV62"/>
    <mergeCell ref="AW61:AZ62"/>
    <mergeCell ref="BA61:BD62"/>
    <mergeCell ref="BE61:BF62"/>
    <mergeCell ref="W61:Y62"/>
    <mergeCell ref="Z61:AC62"/>
    <mergeCell ref="AD61:AG62"/>
    <mergeCell ref="AH61:AI62"/>
    <mergeCell ref="AJ61:AJ62"/>
    <mergeCell ref="AK61:AL62"/>
    <mergeCell ref="CG59:CJ60"/>
    <mergeCell ref="CK59:CM60"/>
    <mergeCell ref="CN59:CP60"/>
    <mergeCell ref="BJ57:BM58"/>
    <mergeCell ref="BN57:BP58"/>
    <mergeCell ref="BQ57:BS58"/>
    <mergeCell ref="BT57:BW58"/>
    <mergeCell ref="BX57:CA58"/>
    <mergeCell ref="CB57:CC58"/>
    <mergeCell ref="AT57:AV58"/>
    <mergeCell ref="AW57:AZ58"/>
    <mergeCell ref="BA57:BD58"/>
    <mergeCell ref="BE57:BF58"/>
    <mergeCell ref="BG57:BG58"/>
    <mergeCell ref="BH57:BI58"/>
    <mergeCell ref="AD57:AG58"/>
    <mergeCell ref="AH57:AI58"/>
    <mergeCell ref="AJ59:AJ60"/>
    <mergeCell ref="AK59:AL60"/>
    <mergeCell ref="AM59:AP60"/>
    <mergeCell ref="AQ59:AS60"/>
    <mergeCell ref="CN55:CP56"/>
    <mergeCell ref="C57:F58"/>
    <mergeCell ref="G57:J58"/>
    <mergeCell ref="K57:L58"/>
    <mergeCell ref="M57:M58"/>
    <mergeCell ref="N57:O58"/>
    <mergeCell ref="P57:S58"/>
    <mergeCell ref="T57:V58"/>
    <mergeCell ref="W57:Y58"/>
    <mergeCell ref="Z57:AC58"/>
    <mergeCell ref="BX55:CA56"/>
    <mergeCell ref="CB55:CC56"/>
    <mergeCell ref="CD55:CD56"/>
    <mergeCell ref="CE55:CF56"/>
    <mergeCell ref="CG55:CJ56"/>
    <mergeCell ref="CK55:CM56"/>
    <mergeCell ref="BG55:BG56"/>
    <mergeCell ref="BH55:BI56"/>
    <mergeCell ref="BJ55:BM56"/>
    <mergeCell ref="CD57:CD58"/>
    <mergeCell ref="CE57:CF58"/>
    <mergeCell ref="CG57:CJ58"/>
    <mergeCell ref="CK57:CM58"/>
    <mergeCell ref="BQ55:BS56"/>
    <mergeCell ref="BT55:BW56"/>
    <mergeCell ref="AM55:AP56"/>
    <mergeCell ref="AQ55:AS56"/>
    <mergeCell ref="AT55:AV56"/>
    <mergeCell ref="AW55:AZ56"/>
    <mergeCell ref="BA55:BD56"/>
    <mergeCell ref="BE55:BF56"/>
    <mergeCell ref="W55:Y56"/>
    <mergeCell ref="Z55:AC56"/>
    <mergeCell ref="AD55:AG56"/>
    <mergeCell ref="AH55:AI56"/>
    <mergeCell ref="AJ55:AJ56"/>
    <mergeCell ref="AK55:AL56"/>
    <mergeCell ref="CG53:CJ54"/>
    <mergeCell ref="CK53:CM54"/>
    <mergeCell ref="AJ57:AJ58"/>
    <mergeCell ref="AK57:AL58"/>
    <mergeCell ref="AM57:AP58"/>
    <mergeCell ref="AQ57:AS58"/>
    <mergeCell ref="C55:F56"/>
    <mergeCell ref="G55:J56"/>
    <mergeCell ref="K55:L56"/>
    <mergeCell ref="M55:M56"/>
    <mergeCell ref="N55:O56"/>
    <mergeCell ref="P55:S56"/>
    <mergeCell ref="T55:V56"/>
    <mergeCell ref="BQ53:BS54"/>
    <mergeCell ref="BT53:BW54"/>
    <mergeCell ref="BX53:CA54"/>
    <mergeCell ref="CB53:CC54"/>
    <mergeCell ref="CD53:CD54"/>
    <mergeCell ref="CE53:CF54"/>
    <mergeCell ref="BA53:BD54"/>
    <mergeCell ref="BE53:BF54"/>
    <mergeCell ref="BG53:BG54"/>
    <mergeCell ref="BH53:BI54"/>
    <mergeCell ref="BJ53:BM54"/>
    <mergeCell ref="BN53:BP54"/>
    <mergeCell ref="AJ53:AJ54"/>
    <mergeCell ref="AK53:AL54"/>
    <mergeCell ref="AM53:AP54"/>
    <mergeCell ref="AQ53:AS54"/>
    <mergeCell ref="AT53:AV54"/>
    <mergeCell ref="AW53:AZ54"/>
    <mergeCell ref="P53:S54"/>
    <mergeCell ref="T53:V54"/>
    <mergeCell ref="W53:Y54"/>
    <mergeCell ref="Z53:AC54"/>
    <mergeCell ref="AD53:AG54"/>
    <mergeCell ref="AH53:AI54"/>
    <mergeCell ref="BN55:BP56"/>
    <mergeCell ref="CD51:CD52"/>
    <mergeCell ref="CE51:CF52"/>
    <mergeCell ref="CG51:CJ52"/>
    <mergeCell ref="CK51:CM52"/>
    <mergeCell ref="CN51:CP52"/>
    <mergeCell ref="C53:F54"/>
    <mergeCell ref="G53:J54"/>
    <mergeCell ref="K53:L54"/>
    <mergeCell ref="M53:M54"/>
    <mergeCell ref="N53:O54"/>
    <mergeCell ref="BJ51:BM52"/>
    <mergeCell ref="BN51:BP52"/>
    <mergeCell ref="BQ51:BS52"/>
    <mergeCell ref="BT51:BW52"/>
    <mergeCell ref="BX51:CA52"/>
    <mergeCell ref="CB51:CC52"/>
    <mergeCell ref="AT51:AV52"/>
    <mergeCell ref="AW51:AZ52"/>
    <mergeCell ref="BA51:BD52"/>
    <mergeCell ref="BE51:BF52"/>
    <mergeCell ref="BG51:BG52"/>
    <mergeCell ref="BH51:BI52"/>
    <mergeCell ref="AD51:AG52"/>
    <mergeCell ref="AH51:AI52"/>
    <mergeCell ref="AJ51:AJ52"/>
    <mergeCell ref="AK51:AL52"/>
    <mergeCell ref="AM51:AP52"/>
    <mergeCell ref="AQ51:AS52"/>
    <mergeCell ref="CN53:CP54"/>
    <mergeCell ref="CN49:CP50"/>
    <mergeCell ref="C51:F52"/>
    <mergeCell ref="G51:J52"/>
    <mergeCell ref="K51:L52"/>
    <mergeCell ref="M51:M52"/>
    <mergeCell ref="N51:O52"/>
    <mergeCell ref="P51:S52"/>
    <mergeCell ref="T51:V52"/>
    <mergeCell ref="W51:Y52"/>
    <mergeCell ref="Z51:AC52"/>
    <mergeCell ref="BX49:CA50"/>
    <mergeCell ref="CB49:CC50"/>
    <mergeCell ref="CD49:CD50"/>
    <mergeCell ref="CE49:CF50"/>
    <mergeCell ref="CG49:CJ50"/>
    <mergeCell ref="CK49:CM50"/>
    <mergeCell ref="BG49:BG50"/>
    <mergeCell ref="BH49:BI50"/>
    <mergeCell ref="BJ49:BM50"/>
    <mergeCell ref="BN49:BP50"/>
    <mergeCell ref="BQ49:BS50"/>
    <mergeCell ref="BT49:BW50"/>
    <mergeCell ref="AM49:AP50"/>
    <mergeCell ref="AQ49:AS50"/>
    <mergeCell ref="AT49:AV50"/>
    <mergeCell ref="AW49:AZ50"/>
    <mergeCell ref="BA49:BD50"/>
    <mergeCell ref="BE49:BF50"/>
    <mergeCell ref="W49:Y50"/>
    <mergeCell ref="Z49:AC50"/>
    <mergeCell ref="AD49:AG50"/>
    <mergeCell ref="AH49:AI50"/>
    <mergeCell ref="BQ47:BS48"/>
    <mergeCell ref="BT47:BW48"/>
    <mergeCell ref="BX47:CA48"/>
    <mergeCell ref="CB47:CC48"/>
    <mergeCell ref="CD47:CD48"/>
    <mergeCell ref="CE47:CF48"/>
    <mergeCell ref="BA47:BD48"/>
    <mergeCell ref="BE47:BF48"/>
    <mergeCell ref="BG47:BG48"/>
    <mergeCell ref="BH47:BI48"/>
    <mergeCell ref="BJ47:BM48"/>
    <mergeCell ref="BN47:BP48"/>
    <mergeCell ref="AJ47:AJ48"/>
    <mergeCell ref="AK47:AL48"/>
    <mergeCell ref="AM47:AP48"/>
    <mergeCell ref="AQ47:AS48"/>
    <mergeCell ref="AT47:AV48"/>
    <mergeCell ref="AW47:AZ48"/>
    <mergeCell ref="BE45:BS46"/>
    <mergeCell ref="BT45:CA46"/>
    <mergeCell ref="CB45:CP46"/>
    <mergeCell ref="C47:F48"/>
    <mergeCell ref="G47:J48"/>
    <mergeCell ref="K47:L48"/>
    <mergeCell ref="M47:M48"/>
    <mergeCell ref="N47:O48"/>
    <mergeCell ref="P47:S48"/>
    <mergeCell ref="T47:V48"/>
    <mergeCell ref="A45:B62"/>
    <mergeCell ref="C45:J46"/>
    <mergeCell ref="K45:Y46"/>
    <mergeCell ref="Z45:AG46"/>
    <mergeCell ref="AH45:AV46"/>
    <mergeCell ref="AW45:BD46"/>
    <mergeCell ref="W47:Y48"/>
    <mergeCell ref="Z47:AC48"/>
    <mergeCell ref="AD47:AG48"/>
    <mergeCell ref="AH47:AI48"/>
    <mergeCell ref="AJ49:AJ50"/>
    <mergeCell ref="AK49:AL50"/>
    <mergeCell ref="CG47:CJ48"/>
    <mergeCell ref="CK47:CM48"/>
    <mergeCell ref="CN47:CP48"/>
    <mergeCell ref="C49:F50"/>
    <mergeCell ref="G49:J50"/>
    <mergeCell ref="K49:L50"/>
    <mergeCell ref="M49:M50"/>
    <mergeCell ref="N49:O50"/>
    <mergeCell ref="P49:S50"/>
    <mergeCell ref="T49:V50"/>
    <mergeCell ref="CB43:CC44"/>
    <mergeCell ref="CD43:CD44"/>
    <mergeCell ref="CE43:CF44"/>
    <mergeCell ref="CG43:CJ44"/>
    <mergeCell ref="CK43:CM44"/>
    <mergeCell ref="CN43:CP44"/>
    <mergeCell ref="BH43:BI44"/>
    <mergeCell ref="BJ43:BM44"/>
    <mergeCell ref="BN43:BP44"/>
    <mergeCell ref="BQ43:BS44"/>
    <mergeCell ref="BT43:BW44"/>
    <mergeCell ref="BX43:CA44"/>
    <mergeCell ref="AQ43:AS44"/>
    <mergeCell ref="AT43:AV44"/>
    <mergeCell ref="AW43:AZ44"/>
    <mergeCell ref="BA43:BD44"/>
    <mergeCell ref="BE43:BF44"/>
    <mergeCell ref="BG43:BG44"/>
    <mergeCell ref="Z43:AC44"/>
    <mergeCell ref="AD43:AG44"/>
    <mergeCell ref="AH43:AI44"/>
    <mergeCell ref="AJ43:AJ44"/>
    <mergeCell ref="AK43:AL44"/>
    <mergeCell ref="AM43:AP44"/>
    <mergeCell ref="CK41:CM42"/>
    <mergeCell ref="CN41:CP42"/>
    <mergeCell ref="C43:F44"/>
    <mergeCell ref="G43:J44"/>
    <mergeCell ref="K43:L44"/>
    <mergeCell ref="M43:M44"/>
    <mergeCell ref="N43:O44"/>
    <mergeCell ref="P43:S44"/>
    <mergeCell ref="T43:V44"/>
    <mergeCell ref="W43:Y44"/>
    <mergeCell ref="BT41:BW42"/>
    <mergeCell ref="BX41:CA42"/>
    <mergeCell ref="CB41:CC42"/>
    <mergeCell ref="CD41:CD42"/>
    <mergeCell ref="CE41:CF42"/>
    <mergeCell ref="CG41:CJ42"/>
    <mergeCell ref="BE41:BF42"/>
    <mergeCell ref="BG41:BG42"/>
    <mergeCell ref="BH41:BI42"/>
    <mergeCell ref="BJ41:BM42"/>
    <mergeCell ref="BN41:BP42"/>
    <mergeCell ref="BQ41:BS42"/>
    <mergeCell ref="AK41:AL42"/>
    <mergeCell ref="AM41:AP42"/>
    <mergeCell ref="AQ41:AS42"/>
    <mergeCell ref="AT41:AV42"/>
    <mergeCell ref="AW41:AZ42"/>
    <mergeCell ref="BA41:BD42"/>
    <mergeCell ref="T41:V42"/>
    <mergeCell ref="W41:Y42"/>
    <mergeCell ref="Z41:AC42"/>
    <mergeCell ref="AD41:AG42"/>
    <mergeCell ref="AH41:AI42"/>
    <mergeCell ref="AJ41:AJ42"/>
    <mergeCell ref="C41:F42"/>
    <mergeCell ref="G41:J42"/>
    <mergeCell ref="K41:L42"/>
    <mergeCell ref="M41:M42"/>
    <mergeCell ref="N41:O42"/>
    <mergeCell ref="P41:S42"/>
    <mergeCell ref="CB39:CC40"/>
    <mergeCell ref="CD39:CD40"/>
    <mergeCell ref="CE39:CF40"/>
    <mergeCell ref="CG39:CJ40"/>
    <mergeCell ref="CK39:CM40"/>
    <mergeCell ref="CN39:CP40"/>
    <mergeCell ref="BH39:BI40"/>
    <mergeCell ref="BJ39:BM40"/>
    <mergeCell ref="BN39:BP40"/>
    <mergeCell ref="BQ39:BS40"/>
    <mergeCell ref="BT39:BW40"/>
    <mergeCell ref="BX39:CA40"/>
    <mergeCell ref="AQ39:AS40"/>
    <mergeCell ref="AT39:AV40"/>
    <mergeCell ref="AW39:AZ40"/>
    <mergeCell ref="BA39:BD40"/>
    <mergeCell ref="BE39:BF40"/>
    <mergeCell ref="BG39:BG40"/>
    <mergeCell ref="Z39:AC40"/>
    <mergeCell ref="AD39:AG40"/>
    <mergeCell ref="AH39:AI40"/>
    <mergeCell ref="AJ39:AJ40"/>
    <mergeCell ref="AK39:AL40"/>
    <mergeCell ref="AM39:AP40"/>
    <mergeCell ref="CK37:CM38"/>
    <mergeCell ref="CN37:CP38"/>
    <mergeCell ref="C39:F40"/>
    <mergeCell ref="G39:J40"/>
    <mergeCell ref="K39:L40"/>
    <mergeCell ref="M39:M40"/>
    <mergeCell ref="N39:O40"/>
    <mergeCell ref="P39:S40"/>
    <mergeCell ref="T39:V40"/>
    <mergeCell ref="W39:Y40"/>
    <mergeCell ref="BT37:BW38"/>
    <mergeCell ref="BX37:CA38"/>
    <mergeCell ref="CB37:CC38"/>
    <mergeCell ref="CD37:CD38"/>
    <mergeCell ref="CE37:CF38"/>
    <mergeCell ref="CG37:CJ38"/>
    <mergeCell ref="BE37:BF38"/>
    <mergeCell ref="BG37:BG38"/>
    <mergeCell ref="BH37:BI38"/>
    <mergeCell ref="BJ37:BM38"/>
    <mergeCell ref="BN37:BP38"/>
    <mergeCell ref="BQ37:BS38"/>
    <mergeCell ref="AK37:AL38"/>
    <mergeCell ref="AM37:AP38"/>
    <mergeCell ref="AQ37:AS38"/>
    <mergeCell ref="AT37:AV38"/>
    <mergeCell ref="AW37:AZ38"/>
    <mergeCell ref="BA37:BD38"/>
    <mergeCell ref="T37:V38"/>
    <mergeCell ref="W37:Y38"/>
    <mergeCell ref="Z37:AC38"/>
    <mergeCell ref="AD37:AG38"/>
    <mergeCell ref="AH37:AI38"/>
    <mergeCell ref="AJ37:AJ38"/>
    <mergeCell ref="C37:F38"/>
    <mergeCell ref="G37:J38"/>
    <mergeCell ref="K37:L38"/>
    <mergeCell ref="M37:M38"/>
    <mergeCell ref="N37:O38"/>
    <mergeCell ref="P37:S38"/>
    <mergeCell ref="CB35:CC36"/>
    <mergeCell ref="CD35:CD36"/>
    <mergeCell ref="CE35:CF36"/>
    <mergeCell ref="CG35:CJ36"/>
    <mergeCell ref="CK35:CM36"/>
    <mergeCell ref="CN35:CP36"/>
    <mergeCell ref="BH35:BI36"/>
    <mergeCell ref="BJ35:BM36"/>
    <mergeCell ref="BN35:BP36"/>
    <mergeCell ref="BQ35:BS36"/>
    <mergeCell ref="BT35:BW36"/>
    <mergeCell ref="BX35:CA36"/>
    <mergeCell ref="AQ35:AS36"/>
    <mergeCell ref="AT35:AV36"/>
    <mergeCell ref="AW35:AZ36"/>
    <mergeCell ref="BA35:BD36"/>
    <mergeCell ref="BE35:BF36"/>
    <mergeCell ref="BG35:BG36"/>
    <mergeCell ref="Z35:AC36"/>
    <mergeCell ref="AD35:AG36"/>
    <mergeCell ref="AH35:AI36"/>
    <mergeCell ref="AJ35:AJ36"/>
    <mergeCell ref="AK35:AL36"/>
    <mergeCell ref="AM35:AP36"/>
    <mergeCell ref="C35:F36"/>
    <mergeCell ref="G35:J36"/>
    <mergeCell ref="K35:L36"/>
    <mergeCell ref="M35:M36"/>
    <mergeCell ref="N35:O36"/>
    <mergeCell ref="P35:S36"/>
    <mergeCell ref="T35:V36"/>
    <mergeCell ref="W35:Y36"/>
    <mergeCell ref="BT33:BW34"/>
    <mergeCell ref="BX33:CA34"/>
    <mergeCell ref="CB33:CC34"/>
    <mergeCell ref="CD33:CD34"/>
    <mergeCell ref="CE33:CF34"/>
    <mergeCell ref="CG33:CJ34"/>
    <mergeCell ref="BE33:BF34"/>
    <mergeCell ref="BG33:BG34"/>
    <mergeCell ref="BH33:BI34"/>
    <mergeCell ref="BJ33:BM34"/>
    <mergeCell ref="BN33:BP34"/>
    <mergeCell ref="BQ33:BS34"/>
    <mergeCell ref="AM33:AP34"/>
    <mergeCell ref="AQ33:AS34"/>
    <mergeCell ref="AT33:AV34"/>
    <mergeCell ref="AW33:AZ34"/>
    <mergeCell ref="BA33:BD34"/>
    <mergeCell ref="T33:V34"/>
    <mergeCell ref="W33:Y34"/>
    <mergeCell ref="Z33:AC34"/>
    <mergeCell ref="AD33:AG34"/>
    <mergeCell ref="C33:F34"/>
    <mergeCell ref="G33:J34"/>
    <mergeCell ref="K33:L34"/>
    <mergeCell ref="M33:M34"/>
    <mergeCell ref="N33:O34"/>
    <mergeCell ref="P33:S34"/>
    <mergeCell ref="CB31:CC32"/>
    <mergeCell ref="CD31:CD32"/>
    <mergeCell ref="CE31:CF32"/>
    <mergeCell ref="CG31:CJ32"/>
    <mergeCell ref="CK31:CM32"/>
    <mergeCell ref="CN31:CP32"/>
    <mergeCell ref="BH31:BI32"/>
    <mergeCell ref="BJ31:BM32"/>
    <mergeCell ref="BN31:BP32"/>
    <mergeCell ref="BQ31:BS32"/>
    <mergeCell ref="BT31:BW32"/>
    <mergeCell ref="BX31:CA32"/>
    <mergeCell ref="AQ31:AS32"/>
    <mergeCell ref="AT31:AV32"/>
    <mergeCell ref="AW31:AZ32"/>
    <mergeCell ref="BA31:BD32"/>
    <mergeCell ref="BE31:BF32"/>
    <mergeCell ref="BG31:BG32"/>
    <mergeCell ref="Z31:AC32"/>
    <mergeCell ref="AD31:AG32"/>
    <mergeCell ref="AH31:AI32"/>
    <mergeCell ref="AJ31:AJ32"/>
    <mergeCell ref="AK31:AL32"/>
    <mergeCell ref="AM31:AP32"/>
    <mergeCell ref="CK33:CM34"/>
    <mergeCell ref="CN33:CP34"/>
    <mergeCell ref="CK29:CM30"/>
    <mergeCell ref="CN29:CP30"/>
    <mergeCell ref="C31:F32"/>
    <mergeCell ref="G31:J32"/>
    <mergeCell ref="K31:L32"/>
    <mergeCell ref="M31:M32"/>
    <mergeCell ref="N31:O32"/>
    <mergeCell ref="P31:S32"/>
    <mergeCell ref="T31:V32"/>
    <mergeCell ref="W31:Y32"/>
    <mergeCell ref="BT29:BW30"/>
    <mergeCell ref="BX29:CA30"/>
    <mergeCell ref="CB29:CC30"/>
    <mergeCell ref="CD29:CD30"/>
    <mergeCell ref="CE29:CF30"/>
    <mergeCell ref="CG29:CJ30"/>
    <mergeCell ref="BE29:BF30"/>
    <mergeCell ref="BG29:BG30"/>
    <mergeCell ref="BH29:BI30"/>
    <mergeCell ref="BJ29:BM30"/>
    <mergeCell ref="BN29:BP30"/>
    <mergeCell ref="BQ29:BS30"/>
    <mergeCell ref="AK29:AL30"/>
    <mergeCell ref="AM29:AP30"/>
    <mergeCell ref="AQ29:AS30"/>
    <mergeCell ref="AT29:AV30"/>
    <mergeCell ref="AW29:AZ30"/>
    <mergeCell ref="BA29:BD30"/>
    <mergeCell ref="T29:V30"/>
    <mergeCell ref="W29:Y30"/>
    <mergeCell ref="Z29:AC30"/>
    <mergeCell ref="AD29:AG30"/>
    <mergeCell ref="AH29:AI30"/>
    <mergeCell ref="AJ29:AJ30"/>
    <mergeCell ref="C29:F30"/>
    <mergeCell ref="G29:J30"/>
    <mergeCell ref="P29:S30"/>
    <mergeCell ref="CN25:CP26"/>
    <mergeCell ref="A27:B44"/>
    <mergeCell ref="C27:J28"/>
    <mergeCell ref="K27:Y28"/>
    <mergeCell ref="Z27:AG28"/>
    <mergeCell ref="AH27:AV28"/>
    <mergeCell ref="AW27:BD28"/>
    <mergeCell ref="BE27:BS28"/>
    <mergeCell ref="BT27:CA28"/>
    <mergeCell ref="CB27:CP28"/>
    <mergeCell ref="BX25:CA26"/>
    <mergeCell ref="CB25:CC26"/>
    <mergeCell ref="CD25:CD26"/>
    <mergeCell ref="CE25:CF26"/>
    <mergeCell ref="CG25:CJ26"/>
    <mergeCell ref="CK25:CM26"/>
    <mergeCell ref="BG25:BG26"/>
    <mergeCell ref="BH25:BI26"/>
    <mergeCell ref="BJ25:BM26"/>
    <mergeCell ref="BN25:BP26"/>
    <mergeCell ref="BQ25:BS26"/>
    <mergeCell ref="BT25:BW26"/>
    <mergeCell ref="AM25:AP26"/>
    <mergeCell ref="AQ25:AS26"/>
    <mergeCell ref="C25:F26"/>
    <mergeCell ref="G25:J26"/>
    <mergeCell ref="K25:L26"/>
    <mergeCell ref="BJ23:BM24"/>
    <mergeCell ref="BN23:BP24"/>
    <mergeCell ref="Z23:AC24"/>
    <mergeCell ref="AD23:AG24"/>
    <mergeCell ref="AH23:AI24"/>
    <mergeCell ref="AW23:AZ24"/>
    <mergeCell ref="P23:S24"/>
    <mergeCell ref="T23:V24"/>
    <mergeCell ref="W23:Y24"/>
    <mergeCell ref="AT25:AV26"/>
    <mergeCell ref="AW25:AZ26"/>
    <mergeCell ref="BA25:BD26"/>
    <mergeCell ref="BE25:BF26"/>
    <mergeCell ref="W25:Y26"/>
    <mergeCell ref="Z25:AC26"/>
    <mergeCell ref="AD25:AG26"/>
    <mergeCell ref="AH25:AI26"/>
    <mergeCell ref="AJ25:AJ26"/>
    <mergeCell ref="CG23:CJ24"/>
    <mergeCell ref="CK23:CM24"/>
    <mergeCell ref="CN23:CP24"/>
    <mergeCell ref="BJ21:BM22"/>
    <mergeCell ref="BN21:BP22"/>
    <mergeCell ref="BQ21:BS22"/>
    <mergeCell ref="BT21:BW22"/>
    <mergeCell ref="BX21:CA22"/>
    <mergeCell ref="CB21:CC22"/>
    <mergeCell ref="AT21:AV22"/>
    <mergeCell ref="AW21:AZ22"/>
    <mergeCell ref="AJ23:AJ24"/>
    <mergeCell ref="AK23:AL24"/>
    <mergeCell ref="AM23:AP24"/>
    <mergeCell ref="AQ23:AS24"/>
    <mergeCell ref="C23:F24"/>
    <mergeCell ref="G23:J24"/>
    <mergeCell ref="K23:L24"/>
    <mergeCell ref="M23:M24"/>
    <mergeCell ref="N23:O24"/>
    <mergeCell ref="AT23:AV24"/>
    <mergeCell ref="CK21:CM22"/>
    <mergeCell ref="BQ23:BS24"/>
    <mergeCell ref="BT23:BW24"/>
    <mergeCell ref="BX23:CA24"/>
    <mergeCell ref="CB23:CC24"/>
    <mergeCell ref="CD23:CD24"/>
    <mergeCell ref="CE23:CF24"/>
    <mergeCell ref="BA23:BD24"/>
    <mergeCell ref="BE23:BF24"/>
    <mergeCell ref="BG23:BG24"/>
    <mergeCell ref="BH23:BI24"/>
    <mergeCell ref="Z19:AC20"/>
    <mergeCell ref="AD19:AG20"/>
    <mergeCell ref="AH19:AI20"/>
    <mergeCell ref="AJ19:AJ20"/>
    <mergeCell ref="AK19:AL20"/>
    <mergeCell ref="C21:F22"/>
    <mergeCell ref="G21:J22"/>
    <mergeCell ref="K21:L22"/>
    <mergeCell ref="M21:M22"/>
    <mergeCell ref="N21:O22"/>
    <mergeCell ref="P21:S22"/>
    <mergeCell ref="T21:V22"/>
    <mergeCell ref="W21:Y22"/>
    <mergeCell ref="Z21:AC22"/>
    <mergeCell ref="AK25:AL26"/>
    <mergeCell ref="M25:M26"/>
    <mergeCell ref="N25:O26"/>
    <mergeCell ref="P25:S26"/>
    <mergeCell ref="T25:V26"/>
    <mergeCell ref="C19:F20"/>
    <mergeCell ref="G19:J20"/>
    <mergeCell ref="K19:L20"/>
    <mergeCell ref="M19:M20"/>
    <mergeCell ref="N19:O20"/>
    <mergeCell ref="P19:S20"/>
    <mergeCell ref="T19:V20"/>
    <mergeCell ref="AJ21:AJ22"/>
    <mergeCell ref="AK21:AL22"/>
    <mergeCell ref="AM21:AP22"/>
    <mergeCell ref="AQ21:AS22"/>
    <mergeCell ref="BA21:BD22"/>
    <mergeCell ref="BE21:BF22"/>
    <mergeCell ref="BG21:BG22"/>
    <mergeCell ref="BH21:BI22"/>
    <mergeCell ref="AD21:AG22"/>
    <mergeCell ref="AH21:AI22"/>
    <mergeCell ref="CN19:CP20"/>
    <mergeCell ref="CG19:CJ20"/>
    <mergeCell ref="CK19:CM20"/>
    <mergeCell ref="CD21:CD22"/>
    <mergeCell ref="CE21:CF22"/>
    <mergeCell ref="CG21:CJ22"/>
    <mergeCell ref="CN21:CP22"/>
    <mergeCell ref="AT17:AV18"/>
    <mergeCell ref="AW17:AZ18"/>
    <mergeCell ref="BN17:BP18"/>
    <mergeCell ref="AJ17:AJ18"/>
    <mergeCell ref="CD19:CD20"/>
    <mergeCell ref="CE19:CF20"/>
    <mergeCell ref="BG19:BG20"/>
    <mergeCell ref="BH19:BI20"/>
    <mergeCell ref="BJ19:BM20"/>
    <mergeCell ref="BX19:CA20"/>
    <mergeCell ref="CB19:CC20"/>
    <mergeCell ref="AM19:AP20"/>
    <mergeCell ref="AQ19:AS20"/>
    <mergeCell ref="AT19:AV20"/>
    <mergeCell ref="AW19:AZ20"/>
    <mergeCell ref="BA19:BD20"/>
    <mergeCell ref="BE19:BF20"/>
    <mergeCell ref="P17:S18"/>
    <mergeCell ref="T17:V18"/>
    <mergeCell ref="W17:Y18"/>
    <mergeCell ref="Z17:AC18"/>
    <mergeCell ref="AD17:AG18"/>
    <mergeCell ref="AH17:AI18"/>
    <mergeCell ref="C17:F18"/>
    <mergeCell ref="G17:J18"/>
    <mergeCell ref="BQ19:BS20"/>
    <mergeCell ref="BT19:BW20"/>
    <mergeCell ref="CD15:CD16"/>
    <mergeCell ref="CE15:CF16"/>
    <mergeCell ref="CG15:CJ16"/>
    <mergeCell ref="CK15:CM16"/>
    <mergeCell ref="CN15:CP16"/>
    <mergeCell ref="CN17:CP18"/>
    <mergeCell ref="CG17:CJ18"/>
    <mergeCell ref="CK17:CM18"/>
    <mergeCell ref="BQ17:BS18"/>
    <mergeCell ref="BT17:BW18"/>
    <mergeCell ref="K17:L18"/>
    <mergeCell ref="BX17:CA18"/>
    <mergeCell ref="CB17:CC18"/>
    <mergeCell ref="CD17:CD18"/>
    <mergeCell ref="CE17:CF18"/>
    <mergeCell ref="BA17:BD18"/>
    <mergeCell ref="BE17:BF18"/>
    <mergeCell ref="BG17:BG18"/>
    <mergeCell ref="BH17:BI18"/>
    <mergeCell ref="BJ17:BM18"/>
    <mergeCell ref="BN19:BP20"/>
    <mergeCell ref="W19:Y20"/>
    <mergeCell ref="AQ13:AS14"/>
    <mergeCell ref="AT13:AV14"/>
    <mergeCell ref="AW13:AZ14"/>
    <mergeCell ref="BA13:BD14"/>
    <mergeCell ref="BE13:BF14"/>
    <mergeCell ref="W13:Y14"/>
    <mergeCell ref="Z13:AC14"/>
    <mergeCell ref="AD13:AG14"/>
    <mergeCell ref="AH13:AI14"/>
    <mergeCell ref="M17:M18"/>
    <mergeCell ref="N17:O18"/>
    <mergeCell ref="BJ15:BM16"/>
    <mergeCell ref="BN15:BP16"/>
    <mergeCell ref="BQ15:BS16"/>
    <mergeCell ref="BT15:BW16"/>
    <mergeCell ref="BX15:CA16"/>
    <mergeCell ref="CB15:CC16"/>
    <mergeCell ref="AT15:AV16"/>
    <mergeCell ref="AW15:AZ16"/>
    <mergeCell ref="BA15:BD16"/>
    <mergeCell ref="BE15:BF16"/>
    <mergeCell ref="BG15:BG16"/>
    <mergeCell ref="BH15:BI16"/>
    <mergeCell ref="AD15:AG16"/>
    <mergeCell ref="AH15:AI16"/>
    <mergeCell ref="AJ15:AJ16"/>
    <mergeCell ref="AK15:AL16"/>
    <mergeCell ref="AM15:AP16"/>
    <mergeCell ref="AQ15:AS16"/>
    <mergeCell ref="AK17:AL18"/>
    <mergeCell ref="AM17:AP18"/>
    <mergeCell ref="AQ17:AS18"/>
    <mergeCell ref="BH11:BI12"/>
    <mergeCell ref="BJ11:BM12"/>
    <mergeCell ref="BN11:BP12"/>
    <mergeCell ref="AJ11:AJ12"/>
    <mergeCell ref="AK11:AL12"/>
    <mergeCell ref="AM11:AP12"/>
    <mergeCell ref="AQ11:AS12"/>
    <mergeCell ref="AT11:AV12"/>
    <mergeCell ref="AW11:AZ12"/>
    <mergeCell ref="CN13:CP14"/>
    <mergeCell ref="C15:F16"/>
    <mergeCell ref="G15:J16"/>
    <mergeCell ref="K15:L16"/>
    <mergeCell ref="M15:M16"/>
    <mergeCell ref="N15:O16"/>
    <mergeCell ref="P15:S16"/>
    <mergeCell ref="T15:V16"/>
    <mergeCell ref="W15:Y16"/>
    <mergeCell ref="Z15:AC16"/>
    <mergeCell ref="BX13:CA14"/>
    <mergeCell ref="CB13:CC14"/>
    <mergeCell ref="CD13:CD14"/>
    <mergeCell ref="CE13:CF14"/>
    <mergeCell ref="CG13:CJ14"/>
    <mergeCell ref="CK13:CM14"/>
    <mergeCell ref="BG13:BG14"/>
    <mergeCell ref="BH13:BI14"/>
    <mergeCell ref="BJ13:BM14"/>
    <mergeCell ref="BN13:BP14"/>
    <mergeCell ref="BQ13:BS14"/>
    <mergeCell ref="BT13:BW14"/>
    <mergeCell ref="AM13:AP14"/>
    <mergeCell ref="T11:V12"/>
    <mergeCell ref="A9:B26"/>
    <mergeCell ref="C9:J10"/>
    <mergeCell ref="K9:Y10"/>
    <mergeCell ref="Z9:AG10"/>
    <mergeCell ref="AH9:AV10"/>
    <mergeCell ref="AW9:BD10"/>
    <mergeCell ref="W11:Y12"/>
    <mergeCell ref="Z11:AC12"/>
    <mergeCell ref="AD11:AG12"/>
    <mergeCell ref="AH11:AI12"/>
    <mergeCell ref="AJ13:AJ14"/>
    <mergeCell ref="AK13:AL14"/>
    <mergeCell ref="CG11:CJ12"/>
    <mergeCell ref="CK11:CM12"/>
    <mergeCell ref="CN11:CP12"/>
    <mergeCell ref="C13:F14"/>
    <mergeCell ref="G13:J14"/>
    <mergeCell ref="K13:L14"/>
    <mergeCell ref="M13:M14"/>
    <mergeCell ref="N13:O14"/>
    <mergeCell ref="P13:S14"/>
    <mergeCell ref="T13:V14"/>
    <mergeCell ref="BQ11:BS12"/>
    <mergeCell ref="BT11:BW12"/>
    <mergeCell ref="BX11:CA12"/>
    <mergeCell ref="CB11:CC12"/>
    <mergeCell ref="CD11:CD12"/>
    <mergeCell ref="CE11:CF12"/>
    <mergeCell ref="BA11:BD12"/>
    <mergeCell ref="BE11:BF12"/>
    <mergeCell ref="BG11:BG12"/>
    <mergeCell ref="AH125:AL126"/>
    <mergeCell ref="BN7:BP8"/>
    <mergeCell ref="BQ7:BS8"/>
    <mergeCell ref="BT7:BW8"/>
    <mergeCell ref="BX7:CJ8"/>
    <mergeCell ref="CK7:CM8"/>
    <mergeCell ref="CN7:CP8"/>
    <mergeCell ref="Z7:AC8"/>
    <mergeCell ref="AD7:AP8"/>
    <mergeCell ref="AQ7:AS8"/>
    <mergeCell ref="AT7:AV8"/>
    <mergeCell ref="AW7:AZ8"/>
    <mergeCell ref="BA7:BM8"/>
    <mergeCell ref="N2:AV3"/>
    <mergeCell ref="A5:J6"/>
    <mergeCell ref="K5:T6"/>
    <mergeCell ref="U5:Y6"/>
    <mergeCell ref="Z5:AV6"/>
    <mergeCell ref="A7:B8"/>
    <mergeCell ref="C7:F8"/>
    <mergeCell ref="G7:S8"/>
    <mergeCell ref="T7:V8"/>
    <mergeCell ref="W7:Y8"/>
    <mergeCell ref="BE9:BS10"/>
    <mergeCell ref="BT9:CA10"/>
    <mergeCell ref="CB9:CP10"/>
    <mergeCell ref="C11:F12"/>
    <mergeCell ref="G11:J12"/>
    <mergeCell ref="K11:L12"/>
    <mergeCell ref="M11:M12"/>
    <mergeCell ref="N11:O12"/>
    <mergeCell ref="P11:S12"/>
  </mergeCells>
  <phoneticPr fontId="2"/>
  <dataValidations count="1">
    <dataValidation type="list" allowBlank="1" showInputMessage="1" showErrorMessage="1" sqref="G129:J134 AM129:AP134 G137:J152 AM137:AP152 P129:S134 AD137:AG152 P137:S152 AD129:AG134">
      <formula1>INDIRECT($K$5)</formula1>
    </dataValidation>
  </dataValidation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28" orientation="portrait" r:id="rId1"/>
  <headerFooter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Q24"/>
  <sheetViews>
    <sheetView tabSelected="1" workbookViewId="0">
      <selection activeCell="AK13" sqref="AK13:AK14"/>
    </sheetView>
  </sheetViews>
  <sheetFormatPr defaultRowHeight="18.75" x14ac:dyDescent="0.4"/>
  <cols>
    <col min="1" max="36" width="2.625" customWidth="1"/>
    <col min="37" max="37" width="7.125" customWidth="1"/>
    <col min="38" max="97" width="2.625" customWidth="1"/>
  </cols>
  <sheetData>
    <row r="1" spans="2:95" ht="19.5" thickBot="1" x14ac:dyDescent="0.45"/>
    <row r="2" spans="2:95" ht="19.5" thickTop="1" x14ac:dyDescent="0.4">
      <c r="B2" s="231" t="s">
        <v>140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3"/>
    </row>
    <row r="3" spans="2:95" ht="19.5" thickBot="1" x14ac:dyDescent="0.45"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6"/>
    </row>
    <row r="4" spans="2:95" ht="20.25" thickTop="1" thickBot="1" x14ac:dyDescent="0.45"/>
    <row r="5" spans="2:95" x14ac:dyDescent="0.4">
      <c r="B5" s="58" t="s">
        <v>5</v>
      </c>
      <c r="C5" s="33"/>
      <c r="D5" s="15" t="s">
        <v>6</v>
      </c>
      <c r="E5" s="15"/>
      <c r="F5" s="15"/>
      <c r="G5" s="16"/>
      <c r="H5" s="14" t="s">
        <v>7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4" t="s">
        <v>8</v>
      </c>
      <c r="V5" s="15"/>
      <c r="W5" s="16"/>
      <c r="X5" s="14" t="s">
        <v>9</v>
      </c>
      <c r="Y5" s="15"/>
      <c r="Z5" s="33"/>
      <c r="AA5" s="14" t="s">
        <v>6</v>
      </c>
      <c r="AB5" s="15"/>
      <c r="AC5" s="15"/>
      <c r="AD5" s="16"/>
      <c r="AE5" s="14" t="s">
        <v>7</v>
      </c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6"/>
      <c r="AR5" s="14" t="s">
        <v>8</v>
      </c>
      <c r="AS5" s="15"/>
      <c r="AT5" s="16"/>
      <c r="AU5" s="14" t="s">
        <v>9</v>
      </c>
      <c r="AV5" s="15"/>
      <c r="AW5" s="33"/>
      <c r="AX5" s="14" t="s">
        <v>6</v>
      </c>
      <c r="AY5" s="15"/>
      <c r="AZ5" s="15"/>
      <c r="BA5" s="16"/>
      <c r="BB5" s="14" t="s">
        <v>7</v>
      </c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6"/>
      <c r="BO5" s="14" t="s">
        <v>8</v>
      </c>
      <c r="BP5" s="15"/>
      <c r="BQ5" s="16"/>
      <c r="BR5" s="14" t="s">
        <v>9</v>
      </c>
      <c r="BS5" s="15"/>
      <c r="BT5" s="15"/>
      <c r="BU5" s="20" t="s">
        <v>6</v>
      </c>
      <c r="BV5" s="21"/>
      <c r="BW5" s="21"/>
      <c r="BX5" s="22"/>
      <c r="BY5" s="26" t="s">
        <v>7</v>
      </c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2"/>
      <c r="CL5" s="26" t="s">
        <v>8</v>
      </c>
      <c r="CM5" s="21"/>
      <c r="CN5" s="22"/>
      <c r="CO5" s="26" t="s">
        <v>9</v>
      </c>
      <c r="CP5" s="21"/>
      <c r="CQ5" s="28"/>
    </row>
    <row r="6" spans="2:95" ht="19.5" thickBot="1" x14ac:dyDescent="0.45">
      <c r="B6" s="59"/>
      <c r="C6" s="34"/>
      <c r="D6" s="31"/>
      <c r="E6" s="31"/>
      <c r="F6" s="31"/>
      <c r="G6" s="32"/>
      <c r="H6" s="30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30"/>
      <c r="V6" s="31"/>
      <c r="W6" s="32"/>
      <c r="X6" s="30"/>
      <c r="Y6" s="31"/>
      <c r="Z6" s="34"/>
      <c r="AA6" s="30"/>
      <c r="AB6" s="31"/>
      <c r="AC6" s="31"/>
      <c r="AD6" s="32"/>
      <c r="AE6" s="30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0"/>
      <c r="AS6" s="31"/>
      <c r="AT6" s="32"/>
      <c r="AU6" s="30"/>
      <c r="AV6" s="31"/>
      <c r="AW6" s="34"/>
      <c r="AX6" s="17"/>
      <c r="AY6" s="18"/>
      <c r="AZ6" s="18"/>
      <c r="BA6" s="19"/>
      <c r="BB6" s="17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9"/>
      <c r="BO6" s="17"/>
      <c r="BP6" s="18"/>
      <c r="BQ6" s="19"/>
      <c r="BR6" s="17"/>
      <c r="BS6" s="18"/>
      <c r="BT6" s="18"/>
      <c r="BU6" s="23"/>
      <c r="BV6" s="24"/>
      <c r="BW6" s="24"/>
      <c r="BX6" s="25"/>
      <c r="BY6" s="27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5"/>
      <c r="CL6" s="27"/>
      <c r="CM6" s="24"/>
      <c r="CN6" s="25"/>
      <c r="CO6" s="27"/>
      <c r="CP6" s="24"/>
      <c r="CQ6" s="29"/>
    </row>
    <row r="7" spans="2:95" ht="18.75" customHeight="1" x14ac:dyDescent="0.4">
      <c r="B7" s="208" t="s">
        <v>102</v>
      </c>
      <c r="C7" s="209"/>
      <c r="D7" s="200" t="s">
        <v>60</v>
      </c>
      <c r="E7" s="201"/>
      <c r="F7" s="201"/>
      <c r="G7" s="201"/>
      <c r="H7" s="201"/>
      <c r="I7" s="201"/>
      <c r="J7" s="201"/>
      <c r="K7" s="202"/>
      <c r="L7" s="60" t="s">
        <v>134</v>
      </c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5"/>
      <c r="AA7" s="14" t="s">
        <v>169</v>
      </c>
      <c r="AB7" s="15"/>
      <c r="AC7" s="15"/>
      <c r="AD7" s="15"/>
      <c r="AE7" s="15"/>
      <c r="AF7" s="15"/>
      <c r="AG7" s="15"/>
      <c r="AH7" s="16"/>
      <c r="AI7" s="60" t="s">
        <v>165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5"/>
      <c r="AX7" s="14" t="s">
        <v>97</v>
      </c>
      <c r="AY7" s="15"/>
      <c r="AZ7" s="15"/>
      <c r="BA7" s="15"/>
      <c r="BB7" s="15"/>
      <c r="BC7" s="15"/>
      <c r="BD7" s="15"/>
      <c r="BE7" s="16"/>
      <c r="BF7" s="60" t="s">
        <v>137</v>
      </c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5"/>
      <c r="BU7" s="14" t="s">
        <v>97</v>
      </c>
      <c r="BV7" s="15"/>
      <c r="BW7" s="15"/>
      <c r="BX7" s="15"/>
      <c r="BY7" s="15"/>
      <c r="BZ7" s="15"/>
      <c r="CA7" s="15"/>
      <c r="CB7" s="16"/>
      <c r="CC7" s="60" t="s">
        <v>137</v>
      </c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5"/>
    </row>
    <row r="8" spans="2:95" ht="19.5" thickBot="1" x14ac:dyDescent="0.45">
      <c r="B8" s="128"/>
      <c r="C8" s="210"/>
      <c r="D8" s="203"/>
      <c r="E8" s="204"/>
      <c r="F8" s="204"/>
      <c r="G8" s="204"/>
      <c r="H8" s="204"/>
      <c r="I8" s="204"/>
      <c r="J8" s="204"/>
      <c r="K8" s="205"/>
      <c r="L8" s="62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6"/>
      <c r="AA8" s="17"/>
      <c r="AB8" s="18"/>
      <c r="AC8" s="18"/>
      <c r="AD8" s="18"/>
      <c r="AE8" s="18"/>
      <c r="AF8" s="18"/>
      <c r="AG8" s="18"/>
      <c r="AH8" s="19"/>
      <c r="AI8" s="62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6"/>
      <c r="AX8" s="17"/>
      <c r="AY8" s="18"/>
      <c r="AZ8" s="18"/>
      <c r="BA8" s="18"/>
      <c r="BB8" s="18"/>
      <c r="BC8" s="18"/>
      <c r="BD8" s="18"/>
      <c r="BE8" s="19"/>
      <c r="BF8" s="62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6"/>
      <c r="BU8" s="17"/>
      <c r="BV8" s="18"/>
      <c r="BW8" s="18"/>
      <c r="BX8" s="18"/>
      <c r="BY8" s="18"/>
      <c r="BZ8" s="18"/>
      <c r="CA8" s="18"/>
      <c r="CB8" s="19"/>
      <c r="CC8" s="62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6"/>
    </row>
    <row r="9" spans="2:95" ht="18.75" customHeight="1" x14ac:dyDescent="0.4">
      <c r="B9" s="128"/>
      <c r="C9" s="210"/>
      <c r="D9" s="68"/>
      <c r="E9" s="68"/>
      <c r="F9" s="68"/>
      <c r="G9" s="68"/>
      <c r="H9" s="213" t="s">
        <v>130</v>
      </c>
      <c r="I9" s="214"/>
      <c r="J9" s="214"/>
      <c r="K9" s="214"/>
      <c r="L9" s="110"/>
      <c r="M9" s="110"/>
      <c r="N9" s="110" t="s">
        <v>18</v>
      </c>
      <c r="O9" s="110"/>
      <c r="P9" s="110"/>
      <c r="Q9" s="217" t="s">
        <v>141</v>
      </c>
      <c r="R9" s="218"/>
      <c r="S9" s="218"/>
      <c r="T9" s="219"/>
      <c r="U9" s="68" t="s">
        <v>143</v>
      </c>
      <c r="V9" s="68"/>
      <c r="W9" s="68"/>
      <c r="X9" s="68" t="s">
        <v>144</v>
      </c>
      <c r="Y9" s="68"/>
      <c r="Z9" s="98"/>
      <c r="AA9" s="212">
        <v>0.375</v>
      </c>
      <c r="AB9" s="68"/>
      <c r="AC9" s="68"/>
      <c r="AD9" s="68"/>
      <c r="AE9" s="213" t="s">
        <v>132</v>
      </c>
      <c r="AF9" s="214"/>
      <c r="AG9" s="214"/>
      <c r="AH9" s="214"/>
      <c r="AI9" s="110">
        <v>2</v>
      </c>
      <c r="AJ9" s="110"/>
      <c r="AK9" s="351" t="s">
        <v>166</v>
      </c>
      <c r="AL9" s="110">
        <v>2</v>
      </c>
      <c r="AM9" s="110"/>
      <c r="AN9" s="217" t="s">
        <v>147</v>
      </c>
      <c r="AO9" s="218"/>
      <c r="AP9" s="218"/>
      <c r="AQ9" s="219"/>
      <c r="AR9" s="68" t="s">
        <v>149</v>
      </c>
      <c r="AS9" s="68"/>
      <c r="AT9" s="68"/>
      <c r="AU9" s="68" t="s">
        <v>150</v>
      </c>
      <c r="AV9" s="68"/>
      <c r="AW9" s="98"/>
      <c r="AX9" s="68"/>
      <c r="AY9" s="68"/>
      <c r="AZ9" s="68"/>
      <c r="BA9" s="68"/>
      <c r="BB9" s="213" t="s">
        <v>135</v>
      </c>
      <c r="BC9" s="214"/>
      <c r="BD9" s="214"/>
      <c r="BE9" s="214"/>
      <c r="BF9" s="110"/>
      <c r="BG9" s="110"/>
      <c r="BH9" s="110" t="s">
        <v>18</v>
      </c>
      <c r="BI9" s="110"/>
      <c r="BJ9" s="110"/>
      <c r="BK9" s="217" t="s">
        <v>153</v>
      </c>
      <c r="BL9" s="218"/>
      <c r="BM9" s="218"/>
      <c r="BN9" s="219"/>
      <c r="BO9" s="68" t="s">
        <v>155</v>
      </c>
      <c r="BP9" s="68"/>
      <c r="BQ9" s="68"/>
      <c r="BR9" s="68" t="s">
        <v>156</v>
      </c>
      <c r="BS9" s="68"/>
      <c r="BT9" s="98"/>
      <c r="BU9" s="68"/>
      <c r="BV9" s="68"/>
      <c r="BW9" s="68"/>
      <c r="BX9" s="68"/>
      <c r="BY9" s="213" t="s">
        <v>138</v>
      </c>
      <c r="BZ9" s="214"/>
      <c r="CA9" s="214"/>
      <c r="CB9" s="214"/>
      <c r="CC9" s="110"/>
      <c r="CD9" s="110"/>
      <c r="CE9" s="110" t="s">
        <v>18</v>
      </c>
      <c r="CF9" s="110"/>
      <c r="CG9" s="110"/>
      <c r="CH9" s="217" t="s">
        <v>159</v>
      </c>
      <c r="CI9" s="218"/>
      <c r="CJ9" s="218"/>
      <c r="CK9" s="219"/>
      <c r="CL9" s="79" t="s">
        <v>161</v>
      </c>
      <c r="CM9" s="79"/>
      <c r="CN9" s="79"/>
      <c r="CO9" s="79" t="s">
        <v>162</v>
      </c>
      <c r="CP9" s="79"/>
      <c r="CQ9" s="149"/>
    </row>
    <row r="10" spans="2:95" ht="47.25" customHeight="1" x14ac:dyDescent="0.4">
      <c r="B10" s="128"/>
      <c r="C10" s="210"/>
      <c r="D10" s="70"/>
      <c r="E10" s="70"/>
      <c r="F10" s="70"/>
      <c r="G10" s="70"/>
      <c r="H10" s="215"/>
      <c r="I10" s="216"/>
      <c r="J10" s="216"/>
      <c r="K10" s="216"/>
      <c r="L10" s="12"/>
      <c r="M10" s="12"/>
      <c r="N10" s="12"/>
      <c r="O10" s="12"/>
      <c r="P10" s="12"/>
      <c r="Q10" s="220"/>
      <c r="R10" s="220"/>
      <c r="S10" s="220"/>
      <c r="T10" s="221"/>
      <c r="U10" s="70"/>
      <c r="V10" s="70"/>
      <c r="W10" s="70"/>
      <c r="X10" s="70"/>
      <c r="Y10" s="70"/>
      <c r="Z10" s="99"/>
      <c r="AA10" s="70"/>
      <c r="AB10" s="70"/>
      <c r="AC10" s="70"/>
      <c r="AD10" s="70"/>
      <c r="AE10" s="215"/>
      <c r="AF10" s="216"/>
      <c r="AG10" s="216"/>
      <c r="AH10" s="216"/>
      <c r="AI10" s="353"/>
      <c r="AJ10" s="353"/>
      <c r="AK10" s="353"/>
      <c r="AL10" s="353"/>
      <c r="AM10" s="353"/>
      <c r="AN10" s="220"/>
      <c r="AO10" s="220"/>
      <c r="AP10" s="220"/>
      <c r="AQ10" s="221"/>
      <c r="AR10" s="70"/>
      <c r="AS10" s="70"/>
      <c r="AT10" s="70"/>
      <c r="AU10" s="70"/>
      <c r="AV10" s="70"/>
      <c r="AW10" s="99"/>
      <c r="AX10" s="70"/>
      <c r="AY10" s="70"/>
      <c r="AZ10" s="70"/>
      <c r="BA10" s="70"/>
      <c r="BB10" s="215"/>
      <c r="BC10" s="216"/>
      <c r="BD10" s="216"/>
      <c r="BE10" s="216"/>
      <c r="BF10" s="12"/>
      <c r="BG10" s="12"/>
      <c r="BH10" s="12"/>
      <c r="BI10" s="12"/>
      <c r="BJ10" s="12"/>
      <c r="BK10" s="220"/>
      <c r="BL10" s="220"/>
      <c r="BM10" s="220"/>
      <c r="BN10" s="221"/>
      <c r="BO10" s="70"/>
      <c r="BP10" s="70"/>
      <c r="BQ10" s="70"/>
      <c r="BR10" s="70"/>
      <c r="BS10" s="70"/>
      <c r="BT10" s="99"/>
      <c r="BU10" s="70"/>
      <c r="BV10" s="70"/>
      <c r="BW10" s="70"/>
      <c r="BX10" s="70"/>
      <c r="BY10" s="215"/>
      <c r="BZ10" s="216"/>
      <c r="CA10" s="216"/>
      <c r="CB10" s="216"/>
      <c r="CC10" s="12"/>
      <c r="CD10" s="12"/>
      <c r="CE10" s="12"/>
      <c r="CF10" s="12"/>
      <c r="CG10" s="12"/>
      <c r="CH10" s="220"/>
      <c r="CI10" s="220"/>
      <c r="CJ10" s="220"/>
      <c r="CK10" s="221"/>
      <c r="CL10" s="80"/>
      <c r="CM10" s="80"/>
      <c r="CN10" s="80"/>
      <c r="CO10" s="80"/>
      <c r="CP10" s="80"/>
      <c r="CQ10" s="150"/>
    </row>
    <row r="11" spans="2:95" ht="18.75" customHeight="1" x14ac:dyDescent="0.4">
      <c r="B11" s="128"/>
      <c r="C11" s="210"/>
      <c r="D11" s="70"/>
      <c r="E11" s="70"/>
      <c r="F11" s="70"/>
      <c r="G11" s="70"/>
      <c r="H11" s="222" t="s">
        <v>131</v>
      </c>
      <c r="I11" s="216"/>
      <c r="J11" s="216"/>
      <c r="K11" s="216"/>
      <c r="L11" s="12"/>
      <c r="M11" s="12"/>
      <c r="N11" s="12" t="s">
        <v>18</v>
      </c>
      <c r="O11" s="12"/>
      <c r="P11" s="12"/>
      <c r="Q11" s="223" t="s">
        <v>142</v>
      </c>
      <c r="R11" s="216"/>
      <c r="S11" s="216"/>
      <c r="T11" s="224"/>
      <c r="U11" s="70" t="s">
        <v>145</v>
      </c>
      <c r="V11" s="70"/>
      <c r="W11" s="70"/>
      <c r="X11" s="70" t="s">
        <v>146</v>
      </c>
      <c r="Y11" s="70"/>
      <c r="Z11" s="99"/>
      <c r="AA11" s="225">
        <v>0.41666666666666669</v>
      </c>
      <c r="AB11" s="70"/>
      <c r="AC11" s="70"/>
      <c r="AD11" s="70"/>
      <c r="AE11" s="222" t="s">
        <v>133</v>
      </c>
      <c r="AF11" s="216"/>
      <c r="AG11" s="216"/>
      <c r="AH11" s="216"/>
      <c r="AI11" s="76">
        <v>1</v>
      </c>
      <c r="AJ11" s="76"/>
      <c r="AK11" s="352" t="s">
        <v>167</v>
      </c>
      <c r="AL11" s="76">
        <v>1</v>
      </c>
      <c r="AM11" s="76"/>
      <c r="AN11" s="223" t="s">
        <v>148</v>
      </c>
      <c r="AO11" s="216"/>
      <c r="AP11" s="216"/>
      <c r="AQ11" s="224"/>
      <c r="AR11" s="70" t="s">
        <v>151</v>
      </c>
      <c r="AS11" s="70"/>
      <c r="AT11" s="70"/>
      <c r="AU11" s="70" t="s">
        <v>152</v>
      </c>
      <c r="AV11" s="70"/>
      <c r="AW11" s="99"/>
      <c r="AX11" s="70"/>
      <c r="AY11" s="70"/>
      <c r="AZ11" s="70"/>
      <c r="BA11" s="70"/>
      <c r="BB11" s="222" t="s">
        <v>136</v>
      </c>
      <c r="BC11" s="216"/>
      <c r="BD11" s="216"/>
      <c r="BE11" s="216"/>
      <c r="BF11" s="12"/>
      <c r="BG11" s="12"/>
      <c r="BH11" s="12" t="s">
        <v>18</v>
      </c>
      <c r="BI11" s="12"/>
      <c r="BJ11" s="12"/>
      <c r="BK11" s="223" t="s">
        <v>154</v>
      </c>
      <c r="BL11" s="216"/>
      <c r="BM11" s="216"/>
      <c r="BN11" s="224"/>
      <c r="BO11" s="80" t="s">
        <v>157</v>
      </c>
      <c r="BP11" s="80"/>
      <c r="BQ11" s="80"/>
      <c r="BR11" s="80" t="s">
        <v>158</v>
      </c>
      <c r="BS11" s="80"/>
      <c r="BT11" s="150"/>
      <c r="BU11" s="70"/>
      <c r="BV11" s="70"/>
      <c r="BW11" s="70"/>
      <c r="BX11" s="70"/>
      <c r="BY11" s="222" t="s">
        <v>139</v>
      </c>
      <c r="BZ11" s="216"/>
      <c r="CA11" s="216"/>
      <c r="CB11" s="216"/>
      <c r="CC11" s="12"/>
      <c r="CD11" s="12"/>
      <c r="CE11" s="12" t="s">
        <v>18</v>
      </c>
      <c r="CF11" s="12"/>
      <c r="CG11" s="12"/>
      <c r="CH11" s="223" t="s">
        <v>160</v>
      </c>
      <c r="CI11" s="216"/>
      <c r="CJ11" s="216"/>
      <c r="CK11" s="224"/>
      <c r="CL11" s="70" t="s">
        <v>163</v>
      </c>
      <c r="CM11" s="70"/>
      <c r="CN11" s="70"/>
      <c r="CO11" s="70" t="s">
        <v>164</v>
      </c>
      <c r="CP11" s="70"/>
      <c r="CQ11" s="99"/>
    </row>
    <row r="12" spans="2:95" ht="51.75" customHeight="1" x14ac:dyDescent="0.4">
      <c r="B12" s="128"/>
      <c r="C12" s="210"/>
      <c r="D12" s="70"/>
      <c r="E12" s="70"/>
      <c r="F12" s="70"/>
      <c r="G12" s="70"/>
      <c r="H12" s="215"/>
      <c r="I12" s="216"/>
      <c r="J12" s="216"/>
      <c r="K12" s="216"/>
      <c r="L12" s="12"/>
      <c r="M12" s="12"/>
      <c r="N12" s="12"/>
      <c r="O12" s="12"/>
      <c r="P12" s="12"/>
      <c r="Q12" s="216"/>
      <c r="R12" s="216"/>
      <c r="S12" s="216"/>
      <c r="T12" s="224"/>
      <c r="U12" s="70"/>
      <c r="V12" s="70"/>
      <c r="W12" s="70"/>
      <c r="X12" s="70"/>
      <c r="Y12" s="70"/>
      <c r="Z12" s="99"/>
      <c r="AA12" s="70"/>
      <c r="AB12" s="70"/>
      <c r="AC12" s="70"/>
      <c r="AD12" s="70"/>
      <c r="AE12" s="215"/>
      <c r="AF12" s="216"/>
      <c r="AG12" s="216"/>
      <c r="AH12" s="216"/>
      <c r="AI12" s="12"/>
      <c r="AJ12" s="12"/>
      <c r="AK12" s="12"/>
      <c r="AL12" s="12"/>
      <c r="AM12" s="12"/>
      <c r="AN12" s="216"/>
      <c r="AO12" s="216"/>
      <c r="AP12" s="216"/>
      <c r="AQ12" s="224"/>
      <c r="AR12" s="70"/>
      <c r="AS12" s="70"/>
      <c r="AT12" s="70"/>
      <c r="AU12" s="70"/>
      <c r="AV12" s="70"/>
      <c r="AW12" s="99"/>
      <c r="AX12" s="70"/>
      <c r="AY12" s="70"/>
      <c r="AZ12" s="70"/>
      <c r="BA12" s="70"/>
      <c r="BB12" s="215"/>
      <c r="BC12" s="216"/>
      <c r="BD12" s="216"/>
      <c r="BE12" s="216"/>
      <c r="BF12" s="12"/>
      <c r="BG12" s="12"/>
      <c r="BH12" s="12"/>
      <c r="BI12" s="12"/>
      <c r="BJ12" s="12"/>
      <c r="BK12" s="216"/>
      <c r="BL12" s="216"/>
      <c r="BM12" s="216"/>
      <c r="BN12" s="224"/>
      <c r="BO12" s="80"/>
      <c r="BP12" s="80"/>
      <c r="BQ12" s="80"/>
      <c r="BR12" s="80"/>
      <c r="BS12" s="80"/>
      <c r="BT12" s="150"/>
      <c r="BU12" s="70"/>
      <c r="BV12" s="70"/>
      <c r="BW12" s="70"/>
      <c r="BX12" s="70"/>
      <c r="BY12" s="215"/>
      <c r="BZ12" s="216"/>
      <c r="CA12" s="216"/>
      <c r="CB12" s="216"/>
      <c r="CC12" s="12"/>
      <c r="CD12" s="12"/>
      <c r="CE12" s="12"/>
      <c r="CF12" s="12"/>
      <c r="CG12" s="12"/>
      <c r="CH12" s="216"/>
      <c r="CI12" s="216"/>
      <c r="CJ12" s="216"/>
      <c r="CK12" s="224"/>
      <c r="CL12" s="70"/>
      <c r="CM12" s="70"/>
      <c r="CN12" s="70"/>
      <c r="CO12" s="70"/>
      <c r="CP12" s="70"/>
      <c r="CQ12" s="99"/>
    </row>
    <row r="13" spans="2:95" x14ac:dyDescent="0.4">
      <c r="B13" s="128"/>
      <c r="C13" s="210"/>
      <c r="D13" s="70"/>
      <c r="E13" s="70"/>
      <c r="F13" s="70"/>
      <c r="G13" s="70"/>
      <c r="H13" s="215" t="s">
        <v>73</v>
      </c>
      <c r="I13" s="216"/>
      <c r="J13" s="216"/>
      <c r="K13" s="216"/>
      <c r="L13" s="12"/>
      <c r="M13" s="12"/>
      <c r="N13" s="12" t="s">
        <v>18</v>
      </c>
      <c r="O13" s="12"/>
      <c r="P13" s="12"/>
      <c r="Q13" s="216" t="s">
        <v>74</v>
      </c>
      <c r="R13" s="216"/>
      <c r="S13" s="216"/>
      <c r="T13" s="224"/>
      <c r="U13" s="70" t="str">
        <f>H15</f>
        <v>①の勝者</v>
      </c>
      <c r="V13" s="70"/>
      <c r="W13" s="70"/>
      <c r="X13" s="70" t="str">
        <f>Q15</f>
        <v>②の勝者</v>
      </c>
      <c r="Y13" s="70"/>
      <c r="Z13" s="99"/>
      <c r="AA13" s="225">
        <v>0.46875</v>
      </c>
      <c r="AB13" s="70"/>
      <c r="AC13" s="70"/>
      <c r="AD13" s="70"/>
      <c r="AE13" s="215" t="s">
        <v>55</v>
      </c>
      <c r="AF13" s="216"/>
      <c r="AG13" s="216"/>
      <c r="AH13" s="216"/>
      <c r="AI13" s="76">
        <v>1</v>
      </c>
      <c r="AJ13" s="76"/>
      <c r="AK13" s="352" t="s">
        <v>168</v>
      </c>
      <c r="AL13" s="76">
        <v>1</v>
      </c>
      <c r="AM13" s="76"/>
      <c r="AN13" s="216" t="s">
        <v>37</v>
      </c>
      <c r="AO13" s="216"/>
      <c r="AP13" s="216"/>
      <c r="AQ13" s="224"/>
      <c r="AR13" s="70" t="str">
        <f>AE15</f>
        <v>ヴァレン</v>
      </c>
      <c r="AS13" s="70"/>
      <c r="AT13" s="70"/>
      <c r="AU13" s="70" t="str">
        <f>AN15</f>
        <v>旭丘</v>
      </c>
      <c r="AV13" s="70"/>
      <c r="AW13" s="99"/>
      <c r="AX13" s="70"/>
      <c r="AY13" s="70"/>
      <c r="AZ13" s="70"/>
      <c r="BA13" s="70"/>
      <c r="BB13" s="215" t="s">
        <v>73</v>
      </c>
      <c r="BC13" s="216"/>
      <c r="BD13" s="216"/>
      <c r="BE13" s="216"/>
      <c r="BF13" s="12"/>
      <c r="BG13" s="12"/>
      <c r="BH13" s="12" t="s">
        <v>18</v>
      </c>
      <c r="BI13" s="12"/>
      <c r="BJ13" s="12"/>
      <c r="BK13" s="216" t="s">
        <v>74</v>
      </c>
      <c r="BL13" s="216"/>
      <c r="BM13" s="216"/>
      <c r="BN13" s="224"/>
      <c r="BO13" s="70" t="str">
        <f>BB15</f>
        <v>①の勝者</v>
      </c>
      <c r="BP13" s="70"/>
      <c r="BQ13" s="70"/>
      <c r="BR13" s="70" t="str">
        <f>BK15</f>
        <v>②の勝者</v>
      </c>
      <c r="BS13" s="70"/>
      <c r="BT13" s="99"/>
      <c r="BU13" s="70"/>
      <c r="BV13" s="70"/>
      <c r="BW13" s="70"/>
      <c r="BX13" s="70"/>
      <c r="BY13" s="215" t="s">
        <v>73</v>
      </c>
      <c r="BZ13" s="216"/>
      <c r="CA13" s="216"/>
      <c r="CB13" s="216"/>
      <c r="CC13" s="12"/>
      <c r="CD13" s="12"/>
      <c r="CE13" s="12" t="s">
        <v>18</v>
      </c>
      <c r="CF13" s="12"/>
      <c r="CG13" s="12"/>
      <c r="CH13" s="216" t="s">
        <v>74</v>
      </c>
      <c r="CI13" s="216"/>
      <c r="CJ13" s="216"/>
      <c r="CK13" s="224"/>
      <c r="CL13" s="70" t="str">
        <f>BY15</f>
        <v>①の勝者</v>
      </c>
      <c r="CM13" s="70"/>
      <c r="CN13" s="70"/>
      <c r="CO13" s="70" t="str">
        <f>CH15</f>
        <v>②の勝者</v>
      </c>
      <c r="CP13" s="70"/>
      <c r="CQ13" s="99"/>
    </row>
    <row r="14" spans="2:95" ht="52.5" customHeight="1" x14ac:dyDescent="0.4">
      <c r="B14" s="128"/>
      <c r="C14" s="210"/>
      <c r="D14" s="70"/>
      <c r="E14" s="70"/>
      <c r="F14" s="70"/>
      <c r="G14" s="70"/>
      <c r="H14" s="215"/>
      <c r="I14" s="216"/>
      <c r="J14" s="216"/>
      <c r="K14" s="216"/>
      <c r="L14" s="12"/>
      <c r="M14" s="12"/>
      <c r="N14" s="12"/>
      <c r="O14" s="12"/>
      <c r="P14" s="12"/>
      <c r="Q14" s="216"/>
      <c r="R14" s="216"/>
      <c r="S14" s="216"/>
      <c r="T14" s="224"/>
      <c r="U14" s="70"/>
      <c r="V14" s="70"/>
      <c r="W14" s="70"/>
      <c r="X14" s="70"/>
      <c r="Y14" s="70"/>
      <c r="Z14" s="99"/>
      <c r="AA14" s="70"/>
      <c r="AB14" s="70"/>
      <c r="AC14" s="70"/>
      <c r="AD14" s="70"/>
      <c r="AE14" s="215"/>
      <c r="AF14" s="216"/>
      <c r="AG14" s="216"/>
      <c r="AH14" s="216"/>
      <c r="AI14" s="12"/>
      <c r="AJ14" s="12"/>
      <c r="AK14" s="12"/>
      <c r="AL14" s="12"/>
      <c r="AM14" s="12"/>
      <c r="AN14" s="216"/>
      <c r="AO14" s="216"/>
      <c r="AP14" s="216"/>
      <c r="AQ14" s="224"/>
      <c r="AR14" s="70"/>
      <c r="AS14" s="70"/>
      <c r="AT14" s="70"/>
      <c r="AU14" s="70"/>
      <c r="AV14" s="70"/>
      <c r="AW14" s="99"/>
      <c r="AX14" s="70"/>
      <c r="AY14" s="70"/>
      <c r="AZ14" s="70"/>
      <c r="BA14" s="70"/>
      <c r="BB14" s="215"/>
      <c r="BC14" s="216"/>
      <c r="BD14" s="216"/>
      <c r="BE14" s="216"/>
      <c r="BF14" s="12"/>
      <c r="BG14" s="12"/>
      <c r="BH14" s="12"/>
      <c r="BI14" s="12"/>
      <c r="BJ14" s="12"/>
      <c r="BK14" s="216"/>
      <c r="BL14" s="216"/>
      <c r="BM14" s="216"/>
      <c r="BN14" s="224"/>
      <c r="BO14" s="70"/>
      <c r="BP14" s="70"/>
      <c r="BQ14" s="70"/>
      <c r="BR14" s="70"/>
      <c r="BS14" s="70"/>
      <c r="BT14" s="99"/>
      <c r="BU14" s="70"/>
      <c r="BV14" s="70"/>
      <c r="BW14" s="70"/>
      <c r="BX14" s="70"/>
      <c r="BY14" s="215"/>
      <c r="BZ14" s="216"/>
      <c r="CA14" s="216"/>
      <c r="CB14" s="216"/>
      <c r="CC14" s="12"/>
      <c r="CD14" s="12"/>
      <c r="CE14" s="12"/>
      <c r="CF14" s="12"/>
      <c r="CG14" s="12"/>
      <c r="CH14" s="216"/>
      <c r="CI14" s="216"/>
      <c r="CJ14" s="216"/>
      <c r="CK14" s="224"/>
      <c r="CL14" s="70"/>
      <c r="CM14" s="70"/>
      <c r="CN14" s="70"/>
      <c r="CO14" s="70"/>
      <c r="CP14" s="70"/>
      <c r="CQ14" s="99"/>
    </row>
    <row r="15" spans="2:95" x14ac:dyDescent="0.4">
      <c r="B15" s="128"/>
      <c r="C15" s="210"/>
      <c r="D15" s="70"/>
      <c r="E15" s="70"/>
      <c r="F15" s="70"/>
      <c r="G15" s="70"/>
      <c r="H15" s="215" t="s">
        <v>71</v>
      </c>
      <c r="I15" s="216"/>
      <c r="J15" s="216"/>
      <c r="K15" s="216"/>
      <c r="L15" s="12"/>
      <c r="M15" s="12"/>
      <c r="N15" s="12" t="s">
        <v>18</v>
      </c>
      <c r="O15" s="12"/>
      <c r="P15" s="12"/>
      <c r="Q15" s="216" t="s">
        <v>72</v>
      </c>
      <c r="R15" s="216"/>
      <c r="S15" s="216"/>
      <c r="T15" s="224"/>
      <c r="U15" s="70" t="str">
        <f>Q13</f>
        <v>②の敗者</v>
      </c>
      <c r="V15" s="70"/>
      <c r="W15" s="70"/>
      <c r="X15" s="70" t="str">
        <f>H13</f>
        <v>①の敗者</v>
      </c>
      <c r="Y15" s="70"/>
      <c r="Z15" s="99"/>
      <c r="AA15" s="225">
        <v>0.51041666666666663</v>
      </c>
      <c r="AB15" s="70"/>
      <c r="AC15" s="70"/>
      <c r="AD15" s="70"/>
      <c r="AE15" s="215" t="s">
        <v>51</v>
      </c>
      <c r="AF15" s="216"/>
      <c r="AG15" s="216"/>
      <c r="AH15" s="216"/>
      <c r="AI15" s="12">
        <v>4</v>
      </c>
      <c r="AJ15" s="12"/>
      <c r="AK15" s="12" t="s">
        <v>18</v>
      </c>
      <c r="AL15" s="12">
        <v>1</v>
      </c>
      <c r="AM15" s="12"/>
      <c r="AN15" s="216" t="s">
        <v>66</v>
      </c>
      <c r="AO15" s="216"/>
      <c r="AP15" s="216"/>
      <c r="AQ15" s="224"/>
      <c r="AR15" s="70" t="str">
        <f>AN13</f>
        <v>ASK</v>
      </c>
      <c r="AS15" s="70"/>
      <c r="AT15" s="70"/>
      <c r="AU15" s="70" t="str">
        <f>AE13</f>
        <v>中山</v>
      </c>
      <c r="AV15" s="70"/>
      <c r="AW15" s="99"/>
      <c r="AX15" s="70"/>
      <c r="AY15" s="70"/>
      <c r="AZ15" s="70"/>
      <c r="BA15" s="70"/>
      <c r="BB15" s="215" t="s">
        <v>71</v>
      </c>
      <c r="BC15" s="216"/>
      <c r="BD15" s="216"/>
      <c r="BE15" s="216"/>
      <c r="BF15" s="12"/>
      <c r="BG15" s="12"/>
      <c r="BH15" s="12" t="s">
        <v>18</v>
      </c>
      <c r="BI15" s="12"/>
      <c r="BJ15" s="12"/>
      <c r="BK15" s="216" t="s">
        <v>72</v>
      </c>
      <c r="BL15" s="216"/>
      <c r="BM15" s="216"/>
      <c r="BN15" s="224"/>
      <c r="BO15" s="70" t="str">
        <f>BK13</f>
        <v>②の敗者</v>
      </c>
      <c r="BP15" s="70"/>
      <c r="BQ15" s="70"/>
      <c r="BR15" s="70" t="str">
        <f>BB13</f>
        <v>①の敗者</v>
      </c>
      <c r="BS15" s="70"/>
      <c r="BT15" s="99"/>
      <c r="BU15" s="70"/>
      <c r="BV15" s="70"/>
      <c r="BW15" s="70"/>
      <c r="BX15" s="70"/>
      <c r="BY15" s="215" t="s">
        <v>71</v>
      </c>
      <c r="BZ15" s="216"/>
      <c r="CA15" s="216"/>
      <c r="CB15" s="216"/>
      <c r="CC15" s="12"/>
      <c r="CD15" s="12"/>
      <c r="CE15" s="12" t="s">
        <v>18</v>
      </c>
      <c r="CF15" s="12"/>
      <c r="CG15" s="12"/>
      <c r="CH15" s="216" t="s">
        <v>72</v>
      </c>
      <c r="CI15" s="216"/>
      <c r="CJ15" s="216"/>
      <c r="CK15" s="224"/>
      <c r="CL15" s="70" t="str">
        <f>CH13</f>
        <v>②の敗者</v>
      </c>
      <c r="CM15" s="70"/>
      <c r="CN15" s="70"/>
      <c r="CO15" s="70" t="str">
        <f>BY13</f>
        <v>①の敗者</v>
      </c>
      <c r="CP15" s="70"/>
      <c r="CQ15" s="99"/>
    </row>
    <row r="16" spans="2:95" x14ac:dyDescent="0.4">
      <c r="B16" s="128"/>
      <c r="C16" s="210"/>
      <c r="D16" s="70"/>
      <c r="E16" s="70"/>
      <c r="F16" s="70"/>
      <c r="G16" s="70"/>
      <c r="H16" s="215"/>
      <c r="I16" s="216"/>
      <c r="J16" s="216"/>
      <c r="K16" s="216"/>
      <c r="L16" s="12"/>
      <c r="M16" s="12"/>
      <c r="N16" s="12"/>
      <c r="O16" s="12"/>
      <c r="P16" s="12"/>
      <c r="Q16" s="216"/>
      <c r="R16" s="216"/>
      <c r="S16" s="216"/>
      <c r="T16" s="224"/>
      <c r="U16" s="70"/>
      <c r="V16" s="70"/>
      <c r="W16" s="70"/>
      <c r="X16" s="70"/>
      <c r="Y16" s="70"/>
      <c r="Z16" s="99"/>
      <c r="AA16" s="70"/>
      <c r="AB16" s="70"/>
      <c r="AC16" s="70"/>
      <c r="AD16" s="70"/>
      <c r="AE16" s="215"/>
      <c r="AF16" s="216"/>
      <c r="AG16" s="216"/>
      <c r="AH16" s="216"/>
      <c r="AI16" s="12"/>
      <c r="AJ16" s="12"/>
      <c r="AK16" s="12"/>
      <c r="AL16" s="12"/>
      <c r="AM16" s="12"/>
      <c r="AN16" s="216"/>
      <c r="AO16" s="216"/>
      <c r="AP16" s="216"/>
      <c r="AQ16" s="224"/>
      <c r="AR16" s="70"/>
      <c r="AS16" s="70"/>
      <c r="AT16" s="70"/>
      <c r="AU16" s="70"/>
      <c r="AV16" s="70"/>
      <c r="AW16" s="99"/>
      <c r="AX16" s="70"/>
      <c r="AY16" s="70"/>
      <c r="AZ16" s="70"/>
      <c r="BA16" s="70"/>
      <c r="BB16" s="215"/>
      <c r="BC16" s="216"/>
      <c r="BD16" s="216"/>
      <c r="BE16" s="216"/>
      <c r="BF16" s="12"/>
      <c r="BG16" s="12"/>
      <c r="BH16" s="12"/>
      <c r="BI16" s="12"/>
      <c r="BJ16" s="12"/>
      <c r="BK16" s="216"/>
      <c r="BL16" s="216"/>
      <c r="BM16" s="216"/>
      <c r="BN16" s="224"/>
      <c r="BO16" s="70"/>
      <c r="BP16" s="70"/>
      <c r="BQ16" s="70"/>
      <c r="BR16" s="70"/>
      <c r="BS16" s="70"/>
      <c r="BT16" s="99"/>
      <c r="BU16" s="70"/>
      <c r="BV16" s="70"/>
      <c r="BW16" s="70"/>
      <c r="BX16" s="70"/>
      <c r="BY16" s="215"/>
      <c r="BZ16" s="216"/>
      <c r="CA16" s="216"/>
      <c r="CB16" s="216"/>
      <c r="CC16" s="12"/>
      <c r="CD16" s="12"/>
      <c r="CE16" s="12"/>
      <c r="CF16" s="12"/>
      <c r="CG16" s="12"/>
      <c r="CH16" s="216"/>
      <c r="CI16" s="216"/>
      <c r="CJ16" s="216"/>
      <c r="CK16" s="224"/>
      <c r="CL16" s="70"/>
      <c r="CM16" s="70"/>
      <c r="CN16" s="70"/>
      <c r="CO16" s="70"/>
      <c r="CP16" s="70"/>
      <c r="CQ16" s="99"/>
    </row>
    <row r="17" spans="2:95" x14ac:dyDescent="0.4">
      <c r="B17" s="128"/>
      <c r="C17" s="210"/>
      <c r="D17" s="70"/>
      <c r="E17" s="70"/>
      <c r="F17" s="70"/>
      <c r="G17" s="70"/>
      <c r="H17" s="215"/>
      <c r="I17" s="216"/>
      <c r="J17" s="216"/>
      <c r="K17" s="216"/>
      <c r="L17" s="12"/>
      <c r="M17" s="12"/>
      <c r="N17" s="12" t="s">
        <v>18</v>
      </c>
      <c r="O17" s="12"/>
      <c r="P17" s="12"/>
      <c r="Q17" s="216"/>
      <c r="R17" s="216"/>
      <c r="S17" s="216"/>
      <c r="T17" s="224"/>
      <c r="U17" s="70"/>
      <c r="V17" s="70"/>
      <c r="W17" s="70"/>
      <c r="X17" s="70"/>
      <c r="Y17" s="70"/>
      <c r="Z17" s="99"/>
      <c r="AA17" s="70"/>
      <c r="AB17" s="70"/>
      <c r="AC17" s="70"/>
      <c r="AD17" s="70"/>
      <c r="AE17" s="215"/>
      <c r="AF17" s="216"/>
      <c r="AG17" s="216"/>
      <c r="AH17" s="216"/>
      <c r="AI17" s="12"/>
      <c r="AJ17" s="12"/>
      <c r="AK17" s="12" t="s">
        <v>18</v>
      </c>
      <c r="AL17" s="12"/>
      <c r="AM17" s="12"/>
      <c r="AN17" s="216"/>
      <c r="AO17" s="216"/>
      <c r="AP17" s="216"/>
      <c r="AQ17" s="224"/>
      <c r="AR17" s="70"/>
      <c r="AS17" s="70"/>
      <c r="AT17" s="70"/>
      <c r="AU17" s="70"/>
      <c r="AV17" s="70"/>
      <c r="AW17" s="99"/>
      <c r="AX17" s="70"/>
      <c r="AY17" s="70"/>
      <c r="AZ17" s="70"/>
      <c r="BA17" s="70"/>
      <c r="BB17" s="215"/>
      <c r="BC17" s="216"/>
      <c r="BD17" s="216"/>
      <c r="BE17" s="216"/>
      <c r="BF17" s="12"/>
      <c r="BG17" s="12"/>
      <c r="BH17" s="12" t="s">
        <v>18</v>
      </c>
      <c r="BI17" s="12"/>
      <c r="BJ17" s="12"/>
      <c r="BK17" s="216"/>
      <c r="BL17" s="216"/>
      <c r="BM17" s="216"/>
      <c r="BN17" s="224"/>
      <c r="BO17" s="70"/>
      <c r="BP17" s="70"/>
      <c r="BQ17" s="70"/>
      <c r="BR17" s="70"/>
      <c r="BS17" s="70"/>
      <c r="BT17" s="99"/>
      <c r="BU17" s="70"/>
      <c r="BV17" s="70"/>
      <c r="BW17" s="70"/>
      <c r="BX17" s="70"/>
      <c r="BY17" s="215"/>
      <c r="BZ17" s="216"/>
      <c r="CA17" s="216"/>
      <c r="CB17" s="216"/>
      <c r="CC17" s="12"/>
      <c r="CD17" s="12"/>
      <c r="CE17" s="12" t="s">
        <v>18</v>
      </c>
      <c r="CF17" s="12"/>
      <c r="CG17" s="12"/>
      <c r="CH17" s="216"/>
      <c r="CI17" s="216"/>
      <c r="CJ17" s="216"/>
      <c r="CK17" s="224"/>
      <c r="CL17" s="70"/>
      <c r="CM17" s="70"/>
      <c r="CN17" s="70"/>
      <c r="CO17" s="70"/>
      <c r="CP17" s="70"/>
      <c r="CQ17" s="99"/>
    </row>
    <row r="18" spans="2:95" x14ac:dyDescent="0.4">
      <c r="B18" s="128"/>
      <c r="C18" s="210"/>
      <c r="D18" s="70"/>
      <c r="E18" s="70"/>
      <c r="F18" s="70"/>
      <c r="G18" s="70"/>
      <c r="H18" s="215"/>
      <c r="I18" s="216"/>
      <c r="J18" s="216"/>
      <c r="K18" s="216"/>
      <c r="L18" s="12"/>
      <c r="M18" s="12"/>
      <c r="N18" s="12"/>
      <c r="O18" s="12"/>
      <c r="P18" s="12"/>
      <c r="Q18" s="216"/>
      <c r="R18" s="216"/>
      <c r="S18" s="216"/>
      <c r="T18" s="224"/>
      <c r="U18" s="70"/>
      <c r="V18" s="70"/>
      <c r="W18" s="70"/>
      <c r="X18" s="70"/>
      <c r="Y18" s="70"/>
      <c r="Z18" s="99"/>
      <c r="AA18" s="70"/>
      <c r="AB18" s="70"/>
      <c r="AC18" s="70"/>
      <c r="AD18" s="70"/>
      <c r="AE18" s="215"/>
      <c r="AF18" s="216"/>
      <c r="AG18" s="216"/>
      <c r="AH18" s="216"/>
      <c r="AI18" s="12"/>
      <c r="AJ18" s="12"/>
      <c r="AK18" s="12"/>
      <c r="AL18" s="12"/>
      <c r="AM18" s="12"/>
      <c r="AN18" s="216"/>
      <c r="AO18" s="216"/>
      <c r="AP18" s="216"/>
      <c r="AQ18" s="224"/>
      <c r="AR18" s="70"/>
      <c r="AS18" s="70"/>
      <c r="AT18" s="70"/>
      <c r="AU18" s="70"/>
      <c r="AV18" s="70"/>
      <c r="AW18" s="99"/>
      <c r="AX18" s="70"/>
      <c r="AY18" s="70"/>
      <c r="AZ18" s="70"/>
      <c r="BA18" s="70"/>
      <c r="BB18" s="215"/>
      <c r="BC18" s="216"/>
      <c r="BD18" s="216"/>
      <c r="BE18" s="216"/>
      <c r="BF18" s="12"/>
      <c r="BG18" s="12"/>
      <c r="BH18" s="12"/>
      <c r="BI18" s="12"/>
      <c r="BJ18" s="12"/>
      <c r="BK18" s="216"/>
      <c r="BL18" s="216"/>
      <c r="BM18" s="216"/>
      <c r="BN18" s="224"/>
      <c r="BO18" s="70"/>
      <c r="BP18" s="70"/>
      <c r="BQ18" s="70"/>
      <c r="BR18" s="70"/>
      <c r="BS18" s="70"/>
      <c r="BT18" s="99"/>
      <c r="BU18" s="70"/>
      <c r="BV18" s="70"/>
      <c r="BW18" s="70"/>
      <c r="BX18" s="70"/>
      <c r="BY18" s="215"/>
      <c r="BZ18" s="216"/>
      <c r="CA18" s="216"/>
      <c r="CB18" s="216"/>
      <c r="CC18" s="12"/>
      <c r="CD18" s="12"/>
      <c r="CE18" s="12"/>
      <c r="CF18" s="12"/>
      <c r="CG18" s="12"/>
      <c r="CH18" s="216"/>
      <c r="CI18" s="216"/>
      <c r="CJ18" s="216"/>
      <c r="CK18" s="224"/>
      <c r="CL18" s="70"/>
      <c r="CM18" s="70"/>
      <c r="CN18" s="70"/>
      <c r="CO18" s="70"/>
      <c r="CP18" s="70"/>
      <c r="CQ18" s="99"/>
    </row>
    <row r="19" spans="2:95" x14ac:dyDescent="0.4">
      <c r="B19" s="128"/>
      <c r="C19" s="210"/>
      <c r="D19" s="70"/>
      <c r="E19" s="70"/>
      <c r="F19" s="70"/>
      <c r="G19" s="70"/>
      <c r="H19" s="215"/>
      <c r="I19" s="216"/>
      <c r="J19" s="216"/>
      <c r="K19" s="216"/>
      <c r="L19" s="12"/>
      <c r="M19" s="12"/>
      <c r="N19" s="12" t="s">
        <v>18</v>
      </c>
      <c r="O19" s="12"/>
      <c r="P19" s="12"/>
      <c r="Q19" s="216"/>
      <c r="R19" s="216"/>
      <c r="S19" s="216"/>
      <c r="T19" s="224"/>
      <c r="U19" s="70"/>
      <c r="V19" s="70"/>
      <c r="W19" s="70"/>
      <c r="X19" s="70"/>
      <c r="Y19" s="70"/>
      <c r="Z19" s="99"/>
      <c r="AA19" s="70"/>
      <c r="AB19" s="70"/>
      <c r="AC19" s="70"/>
      <c r="AD19" s="70"/>
      <c r="AE19" s="215"/>
      <c r="AF19" s="216"/>
      <c r="AG19" s="216"/>
      <c r="AH19" s="216"/>
      <c r="AI19" s="12"/>
      <c r="AJ19" s="12"/>
      <c r="AK19" s="12" t="s">
        <v>18</v>
      </c>
      <c r="AL19" s="12"/>
      <c r="AM19" s="12"/>
      <c r="AN19" s="216"/>
      <c r="AO19" s="216"/>
      <c r="AP19" s="216"/>
      <c r="AQ19" s="224"/>
      <c r="AR19" s="70"/>
      <c r="AS19" s="70"/>
      <c r="AT19" s="70"/>
      <c r="AU19" s="70"/>
      <c r="AV19" s="70"/>
      <c r="AW19" s="99"/>
      <c r="AX19" s="70"/>
      <c r="AY19" s="70"/>
      <c r="AZ19" s="70"/>
      <c r="BA19" s="70"/>
      <c r="BB19" s="215"/>
      <c r="BC19" s="216"/>
      <c r="BD19" s="216"/>
      <c r="BE19" s="216"/>
      <c r="BF19" s="12"/>
      <c r="BG19" s="12"/>
      <c r="BH19" s="12" t="s">
        <v>18</v>
      </c>
      <c r="BI19" s="12"/>
      <c r="BJ19" s="12"/>
      <c r="BK19" s="216"/>
      <c r="BL19" s="216"/>
      <c r="BM19" s="216"/>
      <c r="BN19" s="224"/>
      <c r="BO19" s="70"/>
      <c r="BP19" s="70"/>
      <c r="BQ19" s="70"/>
      <c r="BR19" s="70"/>
      <c r="BS19" s="70"/>
      <c r="BT19" s="99"/>
      <c r="BU19" s="70"/>
      <c r="BV19" s="70"/>
      <c r="BW19" s="70"/>
      <c r="BX19" s="70"/>
      <c r="BY19" s="215"/>
      <c r="BZ19" s="216"/>
      <c r="CA19" s="216"/>
      <c r="CB19" s="216"/>
      <c r="CC19" s="12"/>
      <c r="CD19" s="12"/>
      <c r="CE19" s="12" t="s">
        <v>18</v>
      </c>
      <c r="CF19" s="12"/>
      <c r="CG19" s="12"/>
      <c r="CH19" s="216"/>
      <c r="CI19" s="216"/>
      <c r="CJ19" s="216"/>
      <c r="CK19" s="224"/>
      <c r="CL19" s="70"/>
      <c r="CM19" s="70"/>
      <c r="CN19" s="70"/>
      <c r="CO19" s="70"/>
      <c r="CP19" s="70"/>
      <c r="CQ19" s="99"/>
    </row>
    <row r="20" spans="2:95" x14ac:dyDescent="0.4">
      <c r="B20" s="128"/>
      <c r="C20" s="210"/>
      <c r="D20" s="70"/>
      <c r="E20" s="70"/>
      <c r="F20" s="70"/>
      <c r="G20" s="70"/>
      <c r="H20" s="215"/>
      <c r="I20" s="216"/>
      <c r="J20" s="216"/>
      <c r="K20" s="216"/>
      <c r="L20" s="12"/>
      <c r="M20" s="12"/>
      <c r="N20" s="12"/>
      <c r="O20" s="12"/>
      <c r="P20" s="12"/>
      <c r="Q20" s="216"/>
      <c r="R20" s="216"/>
      <c r="S20" s="216"/>
      <c r="T20" s="224"/>
      <c r="U20" s="70"/>
      <c r="V20" s="70"/>
      <c r="W20" s="70"/>
      <c r="X20" s="70"/>
      <c r="Y20" s="70"/>
      <c r="Z20" s="99"/>
      <c r="AA20" s="70"/>
      <c r="AB20" s="70"/>
      <c r="AC20" s="70"/>
      <c r="AD20" s="70"/>
      <c r="AE20" s="215"/>
      <c r="AF20" s="216"/>
      <c r="AG20" s="216"/>
      <c r="AH20" s="216"/>
      <c r="AI20" s="12"/>
      <c r="AJ20" s="12"/>
      <c r="AK20" s="12"/>
      <c r="AL20" s="12"/>
      <c r="AM20" s="12"/>
      <c r="AN20" s="216"/>
      <c r="AO20" s="216"/>
      <c r="AP20" s="216"/>
      <c r="AQ20" s="224"/>
      <c r="AR20" s="70"/>
      <c r="AS20" s="70"/>
      <c r="AT20" s="70"/>
      <c r="AU20" s="70"/>
      <c r="AV20" s="70"/>
      <c r="AW20" s="99"/>
      <c r="AX20" s="70"/>
      <c r="AY20" s="70"/>
      <c r="AZ20" s="70"/>
      <c r="BA20" s="70"/>
      <c r="BB20" s="215"/>
      <c r="BC20" s="216"/>
      <c r="BD20" s="216"/>
      <c r="BE20" s="216"/>
      <c r="BF20" s="12"/>
      <c r="BG20" s="12"/>
      <c r="BH20" s="12"/>
      <c r="BI20" s="12"/>
      <c r="BJ20" s="12"/>
      <c r="BK20" s="216"/>
      <c r="BL20" s="216"/>
      <c r="BM20" s="216"/>
      <c r="BN20" s="224"/>
      <c r="BO20" s="70"/>
      <c r="BP20" s="70"/>
      <c r="BQ20" s="70"/>
      <c r="BR20" s="70"/>
      <c r="BS20" s="70"/>
      <c r="BT20" s="99"/>
      <c r="BU20" s="70"/>
      <c r="BV20" s="70"/>
      <c r="BW20" s="70"/>
      <c r="BX20" s="70"/>
      <c r="BY20" s="215"/>
      <c r="BZ20" s="216"/>
      <c r="CA20" s="216"/>
      <c r="CB20" s="216"/>
      <c r="CC20" s="12"/>
      <c r="CD20" s="12"/>
      <c r="CE20" s="12"/>
      <c r="CF20" s="12"/>
      <c r="CG20" s="12"/>
      <c r="CH20" s="216"/>
      <c r="CI20" s="216"/>
      <c r="CJ20" s="216"/>
      <c r="CK20" s="224"/>
      <c r="CL20" s="70"/>
      <c r="CM20" s="70"/>
      <c r="CN20" s="70"/>
      <c r="CO20" s="70"/>
      <c r="CP20" s="70"/>
      <c r="CQ20" s="99"/>
    </row>
    <row r="21" spans="2:95" x14ac:dyDescent="0.4">
      <c r="B21" s="128"/>
      <c r="C21" s="210"/>
      <c r="D21" s="70"/>
      <c r="E21" s="70"/>
      <c r="F21" s="70"/>
      <c r="G21" s="70"/>
      <c r="H21" s="215"/>
      <c r="I21" s="216"/>
      <c r="J21" s="216"/>
      <c r="K21" s="216"/>
      <c r="L21" s="12"/>
      <c r="M21" s="12"/>
      <c r="N21" s="12" t="s">
        <v>18</v>
      </c>
      <c r="O21" s="12"/>
      <c r="P21" s="12"/>
      <c r="Q21" s="216"/>
      <c r="R21" s="216"/>
      <c r="S21" s="216"/>
      <c r="T21" s="224"/>
      <c r="U21" s="70"/>
      <c r="V21" s="70"/>
      <c r="W21" s="70"/>
      <c r="X21" s="70"/>
      <c r="Y21" s="70"/>
      <c r="Z21" s="99"/>
      <c r="AA21" s="70"/>
      <c r="AB21" s="70"/>
      <c r="AC21" s="70"/>
      <c r="AD21" s="70"/>
      <c r="AE21" s="215"/>
      <c r="AF21" s="216"/>
      <c r="AG21" s="216"/>
      <c r="AH21" s="216"/>
      <c r="AI21" s="12"/>
      <c r="AJ21" s="12"/>
      <c r="AK21" s="12" t="s">
        <v>18</v>
      </c>
      <c r="AL21" s="12"/>
      <c r="AM21" s="12"/>
      <c r="AN21" s="216"/>
      <c r="AO21" s="216"/>
      <c r="AP21" s="216"/>
      <c r="AQ21" s="224"/>
      <c r="AR21" s="70"/>
      <c r="AS21" s="70"/>
      <c r="AT21" s="70"/>
      <c r="AU21" s="70"/>
      <c r="AV21" s="70"/>
      <c r="AW21" s="99"/>
      <c r="AX21" s="70"/>
      <c r="AY21" s="70"/>
      <c r="AZ21" s="70"/>
      <c r="BA21" s="70"/>
      <c r="BB21" s="215"/>
      <c r="BC21" s="216"/>
      <c r="BD21" s="216"/>
      <c r="BE21" s="216"/>
      <c r="BF21" s="12"/>
      <c r="BG21" s="12"/>
      <c r="BH21" s="12" t="s">
        <v>18</v>
      </c>
      <c r="BI21" s="12"/>
      <c r="BJ21" s="12"/>
      <c r="BK21" s="216"/>
      <c r="BL21" s="216"/>
      <c r="BM21" s="216"/>
      <c r="BN21" s="224"/>
      <c r="BO21" s="70"/>
      <c r="BP21" s="70"/>
      <c r="BQ21" s="70"/>
      <c r="BR21" s="70"/>
      <c r="BS21" s="70"/>
      <c r="BT21" s="99"/>
      <c r="BU21" s="70"/>
      <c r="BV21" s="70"/>
      <c r="BW21" s="70"/>
      <c r="BX21" s="70"/>
      <c r="BY21" s="215"/>
      <c r="BZ21" s="216"/>
      <c r="CA21" s="216"/>
      <c r="CB21" s="216"/>
      <c r="CC21" s="12"/>
      <c r="CD21" s="12"/>
      <c r="CE21" s="12" t="s">
        <v>18</v>
      </c>
      <c r="CF21" s="12"/>
      <c r="CG21" s="12"/>
      <c r="CH21" s="216"/>
      <c r="CI21" s="216"/>
      <c r="CJ21" s="216"/>
      <c r="CK21" s="224"/>
      <c r="CL21" s="70"/>
      <c r="CM21" s="70"/>
      <c r="CN21" s="70"/>
      <c r="CO21" s="70"/>
      <c r="CP21" s="70"/>
      <c r="CQ21" s="99"/>
    </row>
    <row r="22" spans="2:95" x14ac:dyDescent="0.4">
      <c r="B22" s="128"/>
      <c r="C22" s="210"/>
      <c r="D22" s="70"/>
      <c r="E22" s="70"/>
      <c r="F22" s="70"/>
      <c r="G22" s="70"/>
      <c r="H22" s="215"/>
      <c r="I22" s="216"/>
      <c r="J22" s="216"/>
      <c r="K22" s="216"/>
      <c r="L22" s="12"/>
      <c r="M22" s="12"/>
      <c r="N22" s="12"/>
      <c r="O22" s="12"/>
      <c r="P22" s="12"/>
      <c r="Q22" s="216"/>
      <c r="R22" s="216"/>
      <c r="S22" s="216"/>
      <c r="T22" s="224"/>
      <c r="U22" s="70"/>
      <c r="V22" s="70"/>
      <c r="W22" s="70"/>
      <c r="X22" s="70"/>
      <c r="Y22" s="70"/>
      <c r="Z22" s="99"/>
      <c r="AA22" s="70"/>
      <c r="AB22" s="70"/>
      <c r="AC22" s="70"/>
      <c r="AD22" s="70"/>
      <c r="AE22" s="215"/>
      <c r="AF22" s="216"/>
      <c r="AG22" s="216"/>
      <c r="AH22" s="216"/>
      <c r="AI22" s="12"/>
      <c r="AJ22" s="12"/>
      <c r="AK22" s="12"/>
      <c r="AL22" s="12"/>
      <c r="AM22" s="12"/>
      <c r="AN22" s="216"/>
      <c r="AO22" s="216"/>
      <c r="AP22" s="216"/>
      <c r="AQ22" s="224"/>
      <c r="AR22" s="70"/>
      <c r="AS22" s="70"/>
      <c r="AT22" s="70"/>
      <c r="AU22" s="70"/>
      <c r="AV22" s="70"/>
      <c r="AW22" s="99"/>
      <c r="AX22" s="70"/>
      <c r="AY22" s="70"/>
      <c r="AZ22" s="70"/>
      <c r="BA22" s="70"/>
      <c r="BB22" s="215"/>
      <c r="BC22" s="216"/>
      <c r="BD22" s="216"/>
      <c r="BE22" s="216"/>
      <c r="BF22" s="12"/>
      <c r="BG22" s="12"/>
      <c r="BH22" s="12"/>
      <c r="BI22" s="12"/>
      <c r="BJ22" s="12"/>
      <c r="BK22" s="216"/>
      <c r="BL22" s="216"/>
      <c r="BM22" s="216"/>
      <c r="BN22" s="224"/>
      <c r="BO22" s="70"/>
      <c r="BP22" s="70"/>
      <c r="BQ22" s="70"/>
      <c r="BR22" s="70"/>
      <c r="BS22" s="70"/>
      <c r="BT22" s="99"/>
      <c r="BU22" s="70"/>
      <c r="BV22" s="70"/>
      <c r="BW22" s="70"/>
      <c r="BX22" s="70"/>
      <c r="BY22" s="215"/>
      <c r="BZ22" s="216"/>
      <c r="CA22" s="216"/>
      <c r="CB22" s="216"/>
      <c r="CC22" s="12"/>
      <c r="CD22" s="12"/>
      <c r="CE22" s="12"/>
      <c r="CF22" s="12"/>
      <c r="CG22" s="12"/>
      <c r="CH22" s="216"/>
      <c r="CI22" s="216"/>
      <c r="CJ22" s="216"/>
      <c r="CK22" s="224"/>
      <c r="CL22" s="70"/>
      <c r="CM22" s="70"/>
      <c r="CN22" s="70"/>
      <c r="CO22" s="70"/>
      <c r="CP22" s="70"/>
      <c r="CQ22" s="99"/>
    </row>
    <row r="23" spans="2:95" x14ac:dyDescent="0.4">
      <c r="B23" s="128"/>
      <c r="C23" s="210"/>
      <c r="D23" s="70"/>
      <c r="E23" s="70"/>
      <c r="F23" s="70"/>
      <c r="G23" s="70"/>
      <c r="H23" s="215"/>
      <c r="I23" s="216"/>
      <c r="J23" s="216"/>
      <c r="K23" s="216"/>
      <c r="L23" s="12"/>
      <c r="M23" s="12"/>
      <c r="N23" s="12" t="s">
        <v>18</v>
      </c>
      <c r="O23" s="12"/>
      <c r="P23" s="12"/>
      <c r="Q23" s="228"/>
      <c r="R23" s="228"/>
      <c r="S23" s="228"/>
      <c r="T23" s="229"/>
      <c r="U23" s="70"/>
      <c r="V23" s="70"/>
      <c r="W23" s="70"/>
      <c r="X23" s="70"/>
      <c r="Y23" s="70"/>
      <c r="Z23" s="99"/>
      <c r="AA23" s="70"/>
      <c r="AB23" s="70"/>
      <c r="AC23" s="70"/>
      <c r="AD23" s="70"/>
      <c r="AE23" s="215"/>
      <c r="AF23" s="216"/>
      <c r="AG23" s="216"/>
      <c r="AH23" s="216"/>
      <c r="AI23" s="12"/>
      <c r="AJ23" s="12"/>
      <c r="AK23" s="12" t="s">
        <v>18</v>
      </c>
      <c r="AL23" s="12"/>
      <c r="AM23" s="12"/>
      <c r="AN23" s="228"/>
      <c r="AO23" s="228"/>
      <c r="AP23" s="228"/>
      <c r="AQ23" s="229"/>
      <c r="AR23" s="70"/>
      <c r="AS23" s="70"/>
      <c r="AT23" s="70"/>
      <c r="AU23" s="70"/>
      <c r="AV23" s="70"/>
      <c r="AW23" s="99"/>
      <c r="AX23" s="70"/>
      <c r="AY23" s="70"/>
      <c r="AZ23" s="70"/>
      <c r="BA23" s="70"/>
      <c r="BB23" s="215"/>
      <c r="BC23" s="216"/>
      <c r="BD23" s="216"/>
      <c r="BE23" s="216"/>
      <c r="BF23" s="12"/>
      <c r="BG23" s="12"/>
      <c r="BH23" s="12" t="s">
        <v>18</v>
      </c>
      <c r="BI23" s="12"/>
      <c r="BJ23" s="12"/>
      <c r="BK23" s="228"/>
      <c r="BL23" s="228"/>
      <c r="BM23" s="228"/>
      <c r="BN23" s="229"/>
      <c r="BO23" s="70"/>
      <c r="BP23" s="70"/>
      <c r="BQ23" s="70"/>
      <c r="BR23" s="70"/>
      <c r="BS23" s="70"/>
      <c r="BT23" s="99"/>
      <c r="BU23" s="70"/>
      <c r="BV23" s="70"/>
      <c r="BW23" s="70"/>
      <c r="BX23" s="70"/>
      <c r="BY23" s="215"/>
      <c r="BZ23" s="216"/>
      <c r="CA23" s="216"/>
      <c r="CB23" s="216"/>
      <c r="CC23" s="12"/>
      <c r="CD23" s="12"/>
      <c r="CE23" s="12" t="s">
        <v>18</v>
      </c>
      <c r="CF23" s="12"/>
      <c r="CG23" s="12"/>
      <c r="CH23" s="228"/>
      <c r="CI23" s="228"/>
      <c r="CJ23" s="228"/>
      <c r="CK23" s="229"/>
      <c r="CL23" s="70"/>
      <c r="CM23" s="70"/>
      <c r="CN23" s="70"/>
      <c r="CO23" s="70"/>
      <c r="CP23" s="70"/>
      <c r="CQ23" s="99"/>
    </row>
    <row r="24" spans="2:95" ht="19.5" thickBot="1" x14ac:dyDescent="0.45">
      <c r="B24" s="129"/>
      <c r="C24" s="211"/>
      <c r="D24" s="126"/>
      <c r="E24" s="126"/>
      <c r="F24" s="126"/>
      <c r="G24" s="126"/>
      <c r="H24" s="226"/>
      <c r="I24" s="227"/>
      <c r="J24" s="227"/>
      <c r="K24" s="227"/>
      <c r="L24" s="133"/>
      <c r="M24" s="133"/>
      <c r="N24" s="133"/>
      <c r="O24" s="133"/>
      <c r="P24" s="133"/>
      <c r="Q24" s="227"/>
      <c r="R24" s="227"/>
      <c r="S24" s="227"/>
      <c r="T24" s="230"/>
      <c r="U24" s="126"/>
      <c r="V24" s="126"/>
      <c r="W24" s="126"/>
      <c r="X24" s="126"/>
      <c r="Y24" s="126"/>
      <c r="Z24" s="127"/>
      <c r="AA24" s="126"/>
      <c r="AB24" s="126"/>
      <c r="AC24" s="126"/>
      <c r="AD24" s="126"/>
      <c r="AE24" s="226"/>
      <c r="AF24" s="227"/>
      <c r="AG24" s="227"/>
      <c r="AH24" s="227"/>
      <c r="AI24" s="133"/>
      <c r="AJ24" s="133"/>
      <c r="AK24" s="133"/>
      <c r="AL24" s="133"/>
      <c r="AM24" s="133"/>
      <c r="AN24" s="227"/>
      <c r="AO24" s="227"/>
      <c r="AP24" s="227"/>
      <c r="AQ24" s="230"/>
      <c r="AR24" s="126"/>
      <c r="AS24" s="126"/>
      <c r="AT24" s="126"/>
      <c r="AU24" s="126"/>
      <c r="AV24" s="126"/>
      <c r="AW24" s="127"/>
      <c r="AX24" s="126"/>
      <c r="AY24" s="126"/>
      <c r="AZ24" s="126"/>
      <c r="BA24" s="126"/>
      <c r="BB24" s="226"/>
      <c r="BC24" s="227"/>
      <c r="BD24" s="227"/>
      <c r="BE24" s="227"/>
      <c r="BF24" s="133"/>
      <c r="BG24" s="133"/>
      <c r="BH24" s="133"/>
      <c r="BI24" s="133"/>
      <c r="BJ24" s="133"/>
      <c r="BK24" s="227"/>
      <c r="BL24" s="227"/>
      <c r="BM24" s="227"/>
      <c r="BN24" s="230"/>
      <c r="BO24" s="126"/>
      <c r="BP24" s="126"/>
      <c r="BQ24" s="126"/>
      <c r="BR24" s="126"/>
      <c r="BS24" s="126"/>
      <c r="BT24" s="127"/>
      <c r="BU24" s="126"/>
      <c r="BV24" s="126"/>
      <c r="BW24" s="126"/>
      <c r="BX24" s="126"/>
      <c r="BY24" s="226"/>
      <c r="BZ24" s="227"/>
      <c r="CA24" s="227"/>
      <c r="CB24" s="227"/>
      <c r="CC24" s="133"/>
      <c r="CD24" s="133"/>
      <c r="CE24" s="133"/>
      <c r="CF24" s="133"/>
      <c r="CG24" s="133"/>
      <c r="CH24" s="227"/>
      <c r="CI24" s="227"/>
      <c r="CJ24" s="227"/>
      <c r="CK24" s="230"/>
      <c r="CL24" s="126"/>
      <c r="CM24" s="126"/>
      <c r="CN24" s="126"/>
      <c r="CO24" s="126"/>
      <c r="CP24" s="126"/>
      <c r="CQ24" s="127"/>
    </row>
  </sheetData>
  <mergeCells count="283">
    <mergeCell ref="CL5:CN6"/>
    <mergeCell ref="CO5:CQ6"/>
    <mergeCell ref="B2:AJ3"/>
    <mergeCell ref="AX5:BA6"/>
    <mergeCell ref="BB5:BN6"/>
    <mergeCell ref="BO5:BQ6"/>
    <mergeCell ref="BR5:BT6"/>
    <mergeCell ref="BU5:BX6"/>
    <mergeCell ref="BY5:CK6"/>
    <mergeCell ref="CO23:CQ24"/>
    <mergeCell ref="B5:C6"/>
    <mergeCell ref="D5:G6"/>
    <mergeCell ref="H5:T6"/>
    <mergeCell ref="U5:W6"/>
    <mergeCell ref="X5:Z6"/>
    <mergeCell ref="AA5:AD6"/>
    <mergeCell ref="AE5:AQ6"/>
    <mergeCell ref="AR5:AT6"/>
    <mergeCell ref="AU5:AW6"/>
    <mergeCell ref="BY23:CB24"/>
    <mergeCell ref="CC23:CD24"/>
    <mergeCell ref="CE23:CE24"/>
    <mergeCell ref="CF23:CG24"/>
    <mergeCell ref="CH23:CK24"/>
    <mergeCell ref="CL23:CN24"/>
    <mergeCell ref="BH23:BH24"/>
    <mergeCell ref="BI23:BJ24"/>
    <mergeCell ref="BK23:BN24"/>
    <mergeCell ref="BO23:BQ24"/>
    <mergeCell ref="BR23:BT24"/>
    <mergeCell ref="BU23:BX24"/>
    <mergeCell ref="AN23:AQ24"/>
    <mergeCell ref="AR23:AT24"/>
    <mergeCell ref="AU23:AW24"/>
    <mergeCell ref="AX23:BA24"/>
    <mergeCell ref="BB23:BE24"/>
    <mergeCell ref="BF23:BG24"/>
    <mergeCell ref="X23:Z24"/>
    <mergeCell ref="AA23:AD24"/>
    <mergeCell ref="AE23:AH24"/>
    <mergeCell ref="AI23:AJ24"/>
    <mergeCell ref="AK23:AK24"/>
    <mergeCell ref="AL23:AM24"/>
    <mergeCell ref="CH21:CK22"/>
    <mergeCell ref="CL21:CN22"/>
    <mergeCell ref="CO21:CQ22"/>
    <mergeCell ref="D23:G24"/>
    <mergeCell ref="H23:K24"/>
    <mergeCell ref="L23:M24"/>
    <mergeCell ref="N23:N24"/>
    <mergeCell ref="O23:P24"/>
    <mergeCell ref="Q23:T24"/>
    <mergeCell ref="U23:W24"/>
    <mergeCell ref="BR21:BT22"/>
    <mergeCell ref="BU21:BX22"/>
    <mergeCell ref="BY21:CB22"/>
    <mergeCell ref="CC21:CD22"/>
    <mergeCell ref="CE21:CE22"/>
    <mergeCell ref="CF21:CG22"/>
    <mergeCell ref="BB21:BE22"/>
    <mergeCell ref="BF21:BG22"/>
    <mergeCell ref="BH21:BH22"/>
    <mergeCell ref="BI21:BJ22"/>
    <mergeCell ref="BK21:BN22"/>
    <mergeCell ref="BO21:BQ22"/>
    <mergeCell ref="AK21:AK22"/>
    <mergeCell ref="AL21:AM22"/>
    <mergeCell ref="AN21:AQ22"/>
    <mergeCell ref="AR21:AT22"/>
    <mergeCell ref="AU21:AW22"/>
    <mergeCell ref="AX21:BA22"/>
    <mergeCell ref="Q21:T22"/>
    <mergeCell ref="U21:W22"/>
    <mergeCell ref="X21:Z22"/>
    <mergeCell ref="AA21:AD22"/>
    <mergeCell ref="AE21:AH22"/>
    <mergeCell ref="AI21:AJ22"/>
    <mergeCell ref="CE19:CE20"/>
    <mergeCell ref="CF19:CG20"/>
    <mergeCell ref="CH19:CK20"/>
    <mergeCell ref="CL19:CN20"/>
    <mergeCell ref="CO19:CQ20"/>
    <mergeCell ref="D21:G22"/>
    <mergeCell ref="H21:K22"/>
    <mergeCell ref="L21:M22"/>
    <mergeCell ref="N21:N22"/>
    <mergeCell ref="O21:P22"/>
    <mergeCell ref="BK19:BN20"/>
    <mergeCell ref="BO19:BQ20"/>
    <mergeCell ref="BR19:BT20"/>
    <mergeCell ref="BU19:BX20"/>
    <mergeCell ref="BY19:CB20"/>
    <mergeCell ref="CC19:CD20"/>
    <mergeCell ref="AU19:AW20"/>
    <mergeCell ref="AX19:BA20"/>
    <mergeCell ref="BB19:BE20"/>
    <mergeCell ref="BF19:BG20"/>
    <mergeCell ref="BH19:BH20"/>
    <mergeCell ref="BI19:BJ20"/>
    <mergeCell ref="AE19:AH20"/>
    <mergeCell ref="AI19:AJ20"/>
    <mergeCell ref="AK19:AK20"/>
    <mergeCell ref="AL19:AM20"/>
    <mergeCell ref="AN19:AQ20"/>
    <mergeCell ref="AR19:AT20"/>
    <mergeCell ref="CO17:CQ18"/>
    <mergeCell ref="D19:G20"/>
    <mergeCell ref="H19:K20"/>
    <mergeCell ref="L19:M20"/>
    <mergeCell ref="N19:N20"/>
    <mergeCell ref="O19:P20"/>
    <mergeCell ref="Q19:T20"/>
    <mergeCell ref="U19:W20"/>
    <mergeCell ref="X19:Z20"/>
    <mergeCell ref="AA19:AD20"/>
    <mergeCell ref="BY17:CB18"/>
    <mergeCell ref="CC17:CD18"/>
    <mergeCell ref="CE17:CE18"/>
    <mergeCell ref="CF17:CG18"/>
    <mergeCell ref="CH17:CK18"/>
    <mergeCell ref="CL17:CN18"/>
    <mergeCell ref="BH17:BH18"/>
    <mergeCell ref="BI17:BJ18"/>
    <mergeCell ref="BK17:BN18"/>
    <mergeCell ref="BO17:BQ18"/>
    <mergeCell ref="BR17:BT18"/>
    <mergeCell ref="BU17:BX18"/>
    <mergeCell ref="AN17:AQ18"/>
    <mergeCell ref="AR17:AT18"/>
    <mergeCell ref="AU17:AW18"/>
    <mergeCell ref="AX17:BA18"/>
    <mergeCell ref="BB17:BE18"/>
    <mergeCell ref="BF17:BG18"/>
    <mergeCell ref="X17:Z18"/>
    <mergeCell ref="AA17:AD18"/>
    <mergeCell ref="AE17:AH18"/>
    <mergeCell ref="AI17:AJ18"/>
    <mergeCell ref="AK17:AK18"/>
    <mergeCell ref="AL17:AM18"/>
    <mergeCell ref="CH15:CK16"/>
    <mergeCell ref="CL15:CN16"/>
    <mergeCell ref="CO15:CQ16"/>
    <mergeCell ref="D17:G18"/>
    <mergeCell ref="H17:K18"/>
    <mergeCell ref="L17:M18"/>
    <mergeCell ref="N17:N18"/>
    <mergeCell ref="O17:P18"/>
    <mergeCell ref="Q17:T18"/>
    <mergeCell ref="U17:W18"/>
    <mergeCell ref="BR15:BT16"/>
    <mergeCell ref="BU15:BX16"/>
    <mergeCell ref="BY15:CB16"/>
    <mergeCell ref="CC15:CD16"/>
    <mergeCell ref="CE15:CE16"/>
    <mergeCell ref="CF15:CG16"/>
    <mergeCell ref="BB15:BE16"/>
    <mergeCell ref="BF15:BG16"/>
    <mergeCell ref="BH15:BH16"/>
    <mergeCell ref="BI15:BJ16"/>
    <mergeCell ref="BK15:BN16"/>
    <mergeCell ref="BO15:BQ16"/>
    <mergeCell ref="AK15:AK16"/>
    <mergeCell ref="AL15:AM16"/>
    <mergeCell ref="AN15:AQ16"/>
    <mergeCell ref="AR15:AT16"/>
    <mergeCell ref="AU15:AW16"/>
    <mergeCell ref="AX15:BA16"/>
    <mergeCell ref="Q15:T16"/>
    <mergeCell ref="U15:W16"/>
    <mergeCell ref="X15:Z16"/>
    <mergeCell ref="AA15:AD16"/>
    <mergeCell ref="AE15:AH16"/>
    <mergeCell ref="AI15:AJ16"/>
    <mergeCell ref="CE13:CE14"/>
    <mergeCell ref="CF13:CG14"/>
    <mergeCell ref="CH13:CK14"/>
    <mergeCell ref="CL13:CN14"/>
    <mergeCell ref="CO13:CQ14"/>
    <mergeCell ref="D15:G16"/>
    <mergeCell ref="H15:K16"/>
    <mergeCell ref="L15:M16"/>
    <mergeCell ref="N15:N16"/>
    <mergeCell ref="O15:P16"/>
    <mergeCell ref="BK13:BN14"/>
    <mergeCell ref="BO13:BQ14"/>
    <mergeCell ref="BR13:BT14"/>
    <mergeCell ref="BU13:BX14"/>
    <mergeCell ref="BY13:CB14"/>
    <mergeCell ref="CC13:CD14"/>
    <mergeCell ref="AU13:AW14"/>
    <mergeCell ref="AX13:BA14"/>
    <mergeCell ref="BB13:BE14"/>
    <mergeCell ref="BF13:BG14"/>
    <mergeCell ref="BH13:BH14"/>
    <mergeCell ref="BI13:BJ14"/>
    <mergeCell ref="AE13:AH14"/>
    <mergeCell ref="AI13:AJ14"/>
    <mergeCell ref="AI11:AJ12"/>
    <mergeCell ref="AK11:AK12"/>
    <mergeCell ref="AL11:AM12"/>
    <mergeCell ref="AK13:AK14"/>
    <mergeCell ref="AL13:AM14"/>
    <mergeCell ref="AN13:AQ14"/>
    <mergeCell ref="AR13:AT14"/>
    <mergeCell ref="CO11:CQ12"/>
    <mergeCell ref="D13:G14"/>
    <mergeCell ref="H13:K14"/>
    <mergeCell ref="L13:M14"/>
    <mergeCell ref="N13:N14"/>
    <mergeCell ref="O13:P14"/>
    <mergeCell ref="Q13:T14"/>
    <mergeCell ref="U13:W14"/>
    <mergeCell ref="X13:Z14"/>
    <mergeCell ref="AA13:AD14"/>
    <mergeCell ref="BY11:CB12"/>
    <mergeCell ref="CC11:CD12"/>
    <mergeCell ref="CE11:CE12"/>
    <mergeCell ref="CF11:CG12"/>
    <mergeCell ref="CH11:CK12"/>
    <mergeCell ref="CL11:CN12"/>
    <mergeCell ref="BH11:BH12"/>
    <mergeCell ref="BO9:BQ10"/>
    <mergeCell ref="AK9:AK10"/>
    <mergeCell ref="AL9:AM10"/>
    <mergeCell ref="BR11:BT12"/>
    <mergeCell ref="BU11:BX12"/>
    <mergeCell ref="AN11:AQ12"/>
    <mergeCell ref="AR11:AT12"/>
    <mergeCell ref="AU11:AW12"/>
    <mergeCell ref="AX11:BA12"/>
    <mergeCell ref="BB11:BE12"/>
    <mergeCell ref="BF11:BG12"/>
    <mergeCell ref="BI11:BJ12"/>
    <mergeCell ref="BK11:BN12"/>
    <mergeCell ref="BO11:BQ12"/>
    <mergeCell ref="BF7:BT8"/>
    <mergeCell ref="BU7:CB8"/>
    <mergeCell ref="CC7:CQ8"/>
    <mergeCell ref="D9:G10"/>
    <mergeCell ref="H9:K10"/>
    <mergeCell ref="L9:M10"/>
    <mergeCell ref="N9:N10"/>
    <mergeCell ref="O9:P10"/>
    <mergeCell ref="Q9:T10"/>
    <mergeCell ref="U9:W10"/>
    <mergeCell ref="CH9:CK10"/>
    <mergeCell ref="CL9:CN10"/>
    <mergeCell ref="CO9:CQ10"/>
    <mergeCell ref="BR9:BT10"/>
    <mergeCell ref="BU9:BX10"/>
    <mergeCell ref="BY9:CB10"/>
    <mergeCell ref="CC9:CD10"/>
    <mergeCell ref="CE9:CE10"/>
    <mergeCell ref="CF9:CG10"/>
    <mergeCell ref="BB9:BE10"/>
    <mergeCell ref="BF9:BG10"/>
    <mergeCell ref="BH9:BH10"/>
    <mergeCell ref="BI9:BJ10"/>
    <mergeCell ref="BK9:BN10"/>
    <mergeCell ref="B7:C24"/>
    <mergeCell ref="D7:K8"/>
    <mergeCell ref="L7:Z8"/>
    <mergeCell ref="AA7:AH8"/>
    <mergeCell ref="AI7:AW8"/>
    <mergeCell ref="AX7:BE8"/>
    <mergeCell ref="X9:Z10"/>
    <mergeCell ref="AA9:AD10"/>
    <mergeCell ref="AE9:AH10"/>
    <mergeCell ref="AI9:AJ10"/>
    <mergeCell ref="AN9:AQ10"/>
    <mergeCell ref="AR9:AT10"/>
    <mergeCell ref="AU9:AW10"/>
    <mergeCell ref="AX9:BA10"/>
    <mergeCell ref="D11:G12"/>
    <mergeCell ref="H11:K12"/>
    <mergeCell ref="L11:M12"/>
    <mergeCell ref="N11:N12"/>
    <mergeCell ref="O11:P12"/>
    <mergeCell ref="Q11:T12"/>
    <mergeCell ref="U11:W12"/>
    <mergeCell ref="X11:Z12"/>
    <mergeCell ref="AA11:AD12"/>
    <mergeCell ref="AE11:AH12"/>
  </mergeCells>
  <phoneticPr fontId="2"/>
  <dataValidations count="1">
    <dataValidation type="list" allowBlank="1" showInputMessage="1" showErrorMessage="1" sqref="H9:K24 BB9:BE24 BY9:CB24 CH9:CK24 AN9:AQ24 Q9:T24 AE9:AH24 BK9:BN24">
      <formula1>INDIRECT($K$8)</formula1>
    </dataValidation>
  </dataValidations>
  <printOptions horizontalCentered="1"/>
  <pageMargins left="0.31496062992125984" right="0.31496062992125984" top="0.9448818897637796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6"/>
  <sheetViews>
    <sheetView zoomScale="70" zoomScaleNormal="7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L30" sqref="AL30"/>
    </sheetView>
  </sheetViews>
  <sheetFormatPr defaultColWidth="3" defaultRowHeight="18.75" x14ac:dyDescent="0.4"/>
  <sheetData>
    <row r="1" spans="1:71" ht="19.5" thickBot="1" x14ac:dyDescent="0.45"/>
    <row r="2" spans="1:71" ht="18" customHeight="1" thickTop="1" x14ac:dyDescent="0.4">
      <c r="C2" s="6"/>
      <c r="D2" s="6"/>
      <c r="E2" s="6"/>
      <c r="F2" s="6"/>
      <c r="N2" s="237" t="s">
        <v>0</v>
      </c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9"/>
    </row>
    <row r="3" spans="1:71" ht="18" customHeight="1" thickBot="1" x14ac:dyDescent="0.45">
      <c r="B3" s="6"/>
      <c r="C3" s="6"/>
      <c r="D3" s="6"/>
      <c r="E3" s="6"/>
      <c r="F3" s="6"/>
      <c r="N3" s="240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2"/>
    </row>
    <row r="4" spans="1:71" ht="19.5" thickTop="1" x14ac:dyDescent="0.4"/>
    <row r="5" spans="1:71" x14ac:dyDescent="0.4">
      <c r="G5" s="243" t="s">
        <v>1</v>
      </c>
      <c r="H5" s="243"/>
      <c r="I5" s="243"/>
      <c r="J5" s="243"/>
      <c r="K5" s="243"/>
      <c r="L5" s="243"/>
      <c r="M5" s="243"/>
      <c r="N5" s="243"/>
      <c r="O5" s="243"/>
      <c r="P5" s="243"/>
      <c r="Q5" s="244" t="s">
        <v>2</v>
      </c>
      <c r="R5" s="244"/>
      <c r="S5" s="244"/>
      <c r="T5" s="244"/>
      <c r="U5" s="244"/>
      <c r="V5" s="244"/>
      <c r="W5" s="244"/>
      <c r="X5" s="244"/>
      <c r="Y5" s="244"/>
      <c r="Z5" s="244"/>
      <c r="AA5" s="245" t="s">
        <v>103</v>
      </c>
      <c r="AB5" s="246"/>
      <c r="AC5" s="246"/>
      <c r="AD5" s="246"/>
      <c r="AE5" s="246"/>
    </row>
    <row r="6" spans="1:71" x14ac:dyDescent="0.4"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6"/>
      <c r="AB6" s="246"/>
      <c r="AC6" s="246"/>
      <c r="AD6" s="246"/>
      <c r="AE6" s="246"/>
    </row>
    <row r="7" spans="1:71" ht="19.5" thickBot="1" x14ac:dyDescent="0.45"/>
    <row r="8" spans="1:71" ht="19.5" thickTop="1" x14ac:dyDescent="0.4">
      <c r="A8" s="247"/>
      <c r="B8" s="248"/>
      <c r="C8" s="248"/>
      <c r="D8" s="248"/>
      <c r="E8" s="248"/>
      <c r="F8" s="249"/>
      <c r="G8" s="253" t="str">
        <f>B10</f>
        <v>Ｖａｌｅｎ錦ケ丘</v>
      </c>
      <c r="H8" s="254"/>
      <c r="I8" s="254"/>
      <c r="J8" s="254"/>
      <c r="K8" s="254"/>
      <c r="L8" s="254" t="str">
        <f>B12</f>
        <v>台原SSS</v>
      </c>
      <c r="M8" s="254"/>
      <c r="N8" s="254"/>
      <c r="O8" s="254"/>
      <c r="P8" s="254"/>
      <c r="Q8" s="254" t="str">
        <f>B14</f>
        <v>北六SSS</v>
      </c>
      <c r="R8" s="254"/>
      <c r="S8" s="254"/>
      <c r="T8" s="254"/>
      <c r="U8" s="254"/>
      <c r="V8" s="254" t="str">
        <f>B16</f>
        <v>ＦＣ中山</v>
      </c>
      <c r="W8" s="254"/>
      <c r="X8" s="254"/>
      <c r="Y8" s="254"/>
      <c r="Z8" s="254"/>
      <c r="AA8" s="254" t="str">
        <f>B18</f>
        <v>上杉SSS</v>
      </c>
      <c r="AB8" s="254"/>
      <c r="AC8" s="254"/>
      <c r="AD8" s="254"/>
      <c r="AE8" s="254"/>
      <c r="AF8" s="282" t="str">
        <f>B20</f>
        <v>仙台スポーツシューレＦＣ</v>
      </c>
      <c r="AG8" s="282"/>
      <c r="AH8" s="282"/>
      <c r="AI8" s="282"/>
      <c r="AJ8" s="282"/>
      <c r="AK8" s="254" t="str">
        <f>B22</f>
        <v>小松島・附属</v>
      </c>
      <c r="AL8" s="254"/>
      <c r="AM8" s="254"/>
      <c r="AN8" s="254"/>
      <c r="AO8" s="254"/>
      <c r="AP8" s="254" t="str">
        <f>B24</f>
        <v>大沢・吉成</v>
      </c>
      <c r="AQ8" s="254"/>
      <c r="AR8" s="254"/>
      <c r="AS8" s="254"/>
      <c r="AT8" s="254"/>
      <c r="AU8" s="284" t="s">
        <v>104</v>
      </c>
      <c r="AV8" s="258"/>
      <c r="AW8" s="258"/>
      <c r="AX8" s="258" t="s">
        <v>105</v>
      </c>
      <c r="AY8" s="258"/>
      <c r="AZ8" s="258"/>
      <c r="BA8" s="258" t="s">
        <v>106</v>
      </c>
      <c r="BB8" s="258"/>
      <c r="BC8" s="286"/>
      <c r="BD8" s="257" t="s">
        <v>107</v>
      </c>
      <c r="BE8" s="258"/>
      <c r="BF8" s="259"/>
      <c r="BG8" s="263" t="s">
        <v>108</v>
      </c>
      <c r="BH8" s="258"/>
      <c r="BI8" s="258"/>
      <c r="BJ8" s="258" t="s">
        <v>109</v>
      </c>
      <c r="BK8" s="258"/>
      <c r="BL8" s="258"/>
      <c r="BM8" s="258" t="s">
        <v>110</v>
      </c>
      <c r="BN8" s="258"/>
      <c r="BO8" s="258"/>
      <c r="BP8" s="258" t="s">
        <v>111</v>
      </c>
      <c r="BQ8" s="258"/>
      <c r="BR8" s="265"/>
      <c r="BS8" s="7"/>
    </row>
    <row r="9" spans="1:71" ht="19.5" thickBot="1" x14ac:dyDescent="0.45">
      <c r="A9" s="250"/>
      <c r="B9" s="251"/>
      <c r="C9" s="251"/>
      <c r="D9" s="251"/>
      <c r="E9" s="251"/>
      <c r="F9" s="252"/>
      <c r="G9" s="255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83"/>
      <c r="AG9" s="283"/>
      <c r="AH9" s="283"/>
      <c r="AI9" s="283"/>
      <c r="AJ9" s="283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85"/>
      <c r="AV9" s="261"/>
      <c r="AW9" s="261"/>
      <c r="AX9" s="261"/>
      <c r="AY9" s="261"/>
      <c r="AZ9" s="261"/>
      <c r="BA9" s="261"/>
      <c r="BB9" s="261"/>
      <c r="BC9" s="287"/>
      <c r="BD9" s="260"/>
      <c r="BE9" s="261"/>
      <c r="BF9" s="262"/>
      <c r="BG9" s="264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6"/>
      <c r="BS9" s="7"/>
    </row>
    <row r="10" spans="1:71" ht="18.399999999999999" customHeight="1" thickTop="1" x14ac:dyDescent="0.4">
      <c r="A10" s="267">
        <v>1</v>
      </c>
      <c r="B10" s="268" t="s">
        <v>112</v>
      </c>
      <c r="C10" s="268"/>
      <c r="D10" s="268"/>
      <c r="E10" s="268"/>
      <c r="F10" s="269"/>
      <c r="G10" s="272"/>
      <c r="H10" s="273"/>
      <c r="I10" s="273"/>
      <c r="J10" s="273"/>
      <c r="K10" s="274"/>
      <c r="L10" s="278" t="str">
        <f>IF(L11="","",IF(L11&gt;O11,"○",IF(L11-O11=0,"△","●")))</f>
        <v>○</v>
      </c>
      <c r="M10" s="279"/>
      <c r="N10" s="279"/>
      <c r="O10" s="280"/>
      <c r="P10" s="281"/>
      <c r="Q10" s="278" t="str">
        <f>IF(Q11="","",IF(Q11&gt;T11,"○",IF(Q11-T11=0,"△","●")))</f>
        <v>●</v>
      </c>
      <c r="R10" s="279"/>
      <c r="S10" s="279"/>
      <c r="T10" s="280"/>
      <c r="U10" s="281"/>
      <c r="V10" s="278" t="str">
        <f>IF(V11="","",IF(V11&gt;Y11,"○",IF(V11-Y11=0,"△","●")))</f>
        <v>○</v>
      </c>
      <c r="W10" s="279"/>
      <c r="X10" s="279"/>
      <c r="Y10" s="280"/>
      <c r="Z10" s="281"/>
      <c r="AA10" s="278" t="str">
        <f>IF(AA11="","",IF(AA11&gt;AD11,"○",IF(AA11-AD11=0,"△","●")))</f>
        <v>●</v>
      </c>
      <c r="AB10" s="279"/>
      <c r="AC10" s="279"/>
      <c r="AD10" s="280"/>
      <c r="AE10" s="281"/>
      <c r="AF10" s="278" t="str">
        <f>IF(AF11="","",IF(AF11&gt;AI11,"○",IF(AF11-AI11=0,"△","●")))</f>
        <v>○</v>
      </c>
      <c r="AG10" s="279"/>
      <c r="AH10" s="279"/>
      <c r="AI10" s="280"/>
      <c r="AJ10" s="281"/>
      <c r="AK10" s="278" t="str">
        <f>IF(AK11="","",IF(AK11&gt;AN11,"○",IF(AK11-AN11=0,"△","●")))</f>
        <v>○</v>
      </c>
      <c r="AL10" s="279"/>
      <c r="AM10" s="279"/>
      <c r="AN10" s="280"/>
      <c r="AO10" s="281"/>
      <c r="AP10" s="278" t="str">
        <f>IF(AP11="","",IF(AP11&gt;AS11,"○",IF(AP11-AS11=0,"△","●")))</f>
        <v>○</v>
      </c>
      <c r="AQ10" s="279"/>
      <c r="AR10" s="279"/>
      <c r="AS10" s="280"/>
      <c r="AT10" s="281"/>
      <c r="AU10" s="305">
        <f>COUNTIF(L10:AT10,"○")</f>
        <v>5</v>
      </c>
      <c r="AV10" s="295"/>
      <c r="AW10" s="295"/>
      <c r="AX10" s="295">
        <f>COUNTIF(L10:AT10,"△")</f>
        <v>0</v>
      </c>
      <c r="AY10" s="295"/>
      <c r="AZ10" s="295"/>
      <c r="BA10" s="295">
        <f>COUNTIF(L10:AT10,"●")</f>
        <v>2</v>
      </c>
      <c r="BB10" s="295"/>
      <c r="BC10" s="297"/>
      <c r="BD10" s="299">
        <f>SUM(AU10*3,AX10)</f>
        <v>15</v>
      </c>
      <c r="BE10" s="288"/>
      <c r="BF10" s="300"/>
      <c r="BG10" s="303">
        <f>SUM(L11,Q11,V11,AA11,AF11,AK11,AP11)</f>
        <v>34</v>
      </c>
      <c r="BH10" s="288"/>
      <c r="BI10" s="288"/>
      <c r="BJ10" s="288">
        <f>SUM(O11,T11,Y11,AD11,AI11,AN11,AS11)</f>
        <v>9</v>
      </c>
      <c r="BK10" s="288"/>
      <c r="BL10" s="288"/>
      <c r="BM10" s="288">
        <f>BG10-BJ10</f>
        <v>25</v>
      </c>
      <c r="BN10" s="288"/>
      <c r="BO10" s="288"/>
      <c r="BP10" s="288">
        <v>3</v>
      </c>
      <c r="BQ10" s="288"/>
      <c r="BR10" s="289"/>
      <c r="BS10" s="8"/>
    </row>
    <row r="11" spans="1:71" ht="18" customHeight="1" thickBot="1" x14ac:dyDescent="0.45">
      <c r="A11" s="267"/>
      <c r="B11" s="270"/>
      <c r="C11" s="270"/>
      <c r="D11" s="270"/>
      <c r="E11" s="270"/>
      <c r="F11" s="271"/>
      <c r="G11" s="275"/>
      <c r="H11" s="276"/>
      <c r="I11" s="276"/>
      <c r="J11" s="276"/>
      <c r="K11" s="277"/>
      <c r="L11" s="292">
        <v>7</v>
      </c>
      <c r="M11" s="293"/>
      <c r="N11" s="9" t="s">
        <v>113</v>
      </c>
      <c r="O11" s="293">
        <v>0</v>
      </c>
      <c r="P11" s="294"/>
      <c r="Q11" s="292">
        <v>1</v>
      </c>
      <c r="R11" s="293"/>
      <c r="S11" s="9" t="s">
        <v>113</v>
      </c>
      <c r="T11" s="293">
        <v>5</v>
      </c>
      <c r="U11" s="294"/>
      <c r="V11" s="292">
        <v>3</v>
      </c>
      <c r="W11" s="293"/>
      <c r="X11" s="9" t="s">
        <v>113</v>
      </c>
      <c r="Y11" s="293">
        <v>1</v>
      </c>
      <c r="Z11" s="294"/>
      <c r="AA11" s="292">
        <v>0</v>
      </c>
      <c r="AB11" s="293"/>
      <c r="AC11" s="9" t="s">
        <v>113</v>
      </c>
      <c r="AD11" s="293">
        <v>2</v>
      </c>
      <c r="AE11" s="294"/>
      <c r="AF11" s="292">
        <v>9</v>
      </c>
      <c r="AG11" s="293"/>
      <c r="AH11" s="9" t="s">
        <v>113</v>
      </c>
      <c r="AI11" s="293">
        <v>0</v>
      </c>
      <c r="AJ11" s="294"/>
      <c r="AK11" s="292">
        <v>6</v>
      </c>
      <c r="AL11" s="293"/>
      <c r="AM11" s="9" t="s">
        <v>113</v>
      </c>
      <c r="AN11" s="293">
        <v>0</v>
      </c>
      <c r="AO11" s="294"/>
      <c r="AP11" s="292">
        <v>8</v>
      </c>
      <c r="AQ11" s="293"/>
      <c r="AR11" s="9" t="s">
        <v>113</v>
      </c>
      <c r="AS11" s="293">
        <v>1</v>
      </c>
      <c r="AT11" s="294"/>
      <c r="AU11" s="306"/>
      <c r="AV11" s="296"/>
      <c r="AW11" s="296"/>
      <c r="AX11" s="296"/>
      <c r="AY11" s="296"/>
      <c r="AZ11" s="296"/>
      <c r="BA11" s="296"/>
      <c r="BB11" s="296"/>
      <c r="BC11" s="298"/>
      <c r="BD11" s="301"/>
      <c r="BE11" s="290"/>
      <c r="BF11" s="302"/>
      <c r="BG11" s="304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1"/>
      <c r="BS11" s="8"/>
    </row>
    <row r="12" spans="1:71" ht="18" customHeight="1" x14ac:dyDescent="0.4">
      <c r="A12" s="267">
        <v>2</v>
      </c>
      <c r="B12" s="268" t="s">
        <v>114</v>
      </c>
      <c r="C12" s="268"/>
      <c r="D12" s="268"/>
      <c r="E12" s="268"/>
      <c r="F12" s="269"/>
      <c r="G12" s="307" t="str">
        <f>IF(G13="","",IF(G13&gt;J13,"○",IF(G13-J13=0,"△","●")))</f>
        <v>●</v>
      </c>
      <c r="H12" s="308"/>
      <c r="I12" s="308"/>
      <c r="J12" s="309"/>
      <c r="K12" s="310"/>
      <c r="L12" s="311"/>
      <c r="M12" s="312"/>
      <c r="N12" s="312"/>
      <c r="O12" s="312"/>
      <c r="P12" s="313"/>
      <c r="Q12" s="315" t="str">
        <f>IF(Q13="","",IF(Q13&gt;T13,"○",IF(Q13-T13=0,"△","●")))</f>
        <v>●</v>
      </c>
      <c r="R12" s="316"/>
      <c r="S12" s="316"/>
      <c r="T12" s="317"/>
      <c r="U12" s="318"/>
      <c r="V12" s="315" t="str">
        <f>IF(V13="","",IF(V13&gt;Y13,"○",IF(V13-Y13=0,"△","●")))</f>
        <v>●</v>
      </c>
      <c r="W12" s="316"/>
      <c r="X12" s="316"/>
      <c r="Y12" s="317"/>
      <c r="Z12" s="318"/>
      <c r="AA12" s="315" t="str">
        <f>IF(AA13="","",IF(AA13&gt;AD13,"○",IF(AA13-AD13=0,"△","●")))</f>
        <v>●</v>
      </c>
      <c r="AB12" s="316"/>
      <c r="AC12" s="316"/>
      <c r="AD12" s="317"/>
      <c r="AE12" s="318"/>
      <c r="AF12" s="315" t="str">
        <f>IF(AF13="","",IF(AF13&gt;AI13,"○",IF(AF13-AI13=0,"△","●")))</f>
        <v>△</v>
      </c>
      <c r="AG12" s="316"/>
      <c r="AH12" s="316"/>
      <c r="AI12" s="317"/>
      <c r="AJ12" s="318"/>
      <c r="AK12" s="315" t="str">
        <f>IF(AK13="","",IF(AK13&gt;AN13,"○",IF(AK13-AN13=0,"△","●")))</f>
        <v>△</v>
      </c>
      <c r="AL12" s="316"/>
      <c r="AM12" s="316"/>
      <c r="AN12" s="317"/>
      <c r="AO12" s="318"/>
      <c r="AP12" s="315" t="str">
        <f>IF(AP13="","",IF(AP13&gt;AS13,"○",IF(AP13-AS13=0,"△","●")))</f>
        <v>●</v>
      </c>
      <c r="AQ12" s="316"/>
      <c r="AR12" s="316"/>
      <c r="AS12" s="317"/>
      <c r="AT12" s="318"/>
      <c r="AU12" s="306">
        <f>COUNTIF(G12:AT12,"○")</f>
        <v>0</v>
      </c>
      <c r="AV12" s="296"/>
      <c r="AW12" s="296"/>
      <c r="AX12" s="296">
        <f>COUNTIF(G12:AT12,"△")</f>
        <v>2</v>
      </c>
      <c r="AY12" s="296"/>
      <c r="AZ12" s="296"/>
      <c r="BA12" s="296">
        <f>COUNTIF(G12:AT12,"●")</f>
        <v>5</v>
      </c>
      <c r="BB12" s="296"/>
      <c r="BC12" s="298"/>
      <c r="BD12" s="301">
        <f>SUM(AU12*3,AX12)</f>
        <v>2</v>
      </c>
      <c r="BE12" s="290"/>
      <c r="BF12" s="302"/>
      <c r="BG12" s="324">
        <f>SUM(G13,Q13,V13,AA13,AF13,AK13,AP13)</f>
        <v>3</v>
      </c>
      <c r="BH12" s="296"/>
      <c r="BI12" s="296"/>
      <c r="BJ12" s="296">
        <f>SUM(J13,T13,Y13,AD13,AI13,AN13,AS13)</f>
        <v>35</v>
      </c>
      <c r="BK12" s="296"/>
      <c r="BL12" s="296"/>
      <c r="BM12" s="290">
        <f>BG12-BJ12</f>
        <v>-32</v>
      </c>
      <c r="BN12" s="290"/>
      <c r="BO12" s="290"/>
      <c r="BP12" s="296">
        <v>7</v>
      </c>
      <c r="BQ12" s="296"/>
      <c r="BR12" s="323"/>
    </row>
    <row r="13" spans="1:71" ht="18.399999999999999" customHeight="1" thickBot="1" x14ac:dyDescent="0.45">
      <c r="A13" s="267"/>
      <c r="B13" s="270"/>
      <c r="C13" s="270"/>
      <c r="D13" s="270"/>
      <c r="E13" s="270"/>
      <c r="F13" s="271"/>
      <c r="G13" s="319">
        <f>O11</f>
        <v>0</v>
      </c>
      <c r="H13" s="320"/>
      <c r="I13" s="10" t="s">
        <v>113</v>
      </c>
      <c r="J13" s="320">
        <f>L11</f>
        <v>7</v>
      </c>
      <c r="K13" s="321"/>
      <c r="L13" s="314"/>
      <c r="M13" s="276"/>
      <c r="N13" s="276"/>
      <c r="O13" s="276"/>
      <c r="P13" s="277"/>
      <c r="Q13" s="292">
        <v>0</v>
      </c>
      <c r="R13" s="293"/>
      <c r="S13" s="9" t="s">
        <v>113</v>
      </c>
      <c r="T13" s="293">
        <v>7</v>
      </c>
      <c r="U13" s="294"/>
      <c r="V13" s="292">
        <v>0</v>
      </c>
      <c r="W13" s="293"/>
      <c r="X13" s="9" t="s">
        <v>113</v>
      </c>
      <c r="Y13" s="293">
        <v>10</v>
      </c>
      <c r="Z13" s="294"/>
      <c r="AA13" s="292">
        <v>1</v>
      </c>
      <c r="AB13" s="293"/>
      <c r="AC13" s="9" t="s">
        <v>113</v>
      </c>
      <c r="AD13" s="293">
        <v>5</v>
      </c>
      <c r="AE13" s="294"/>
      <c r="AF13" s="292">
        <v>1</v>
      </c>
      <c r="AG13" s="293"/>
      <c r="AH13" s="9" t="s">
        <v>113</v>
      </c>
      <c r="AI13" s="293">
        <v>1</v>
      </c>
      <c r="AJ13" s="294"/>
      <c r="AK13" s="292">
        <v>0</v>
      </c>
      <c r="AL13" s="293"/>
      <c r="AM13" s="9" t="s">
        <v>113</v>
      </c>
      <c r="AN13" s="293">
        <v>0</v>
      </c>
      <c r="AO13" s="294"/>
      <c r="AP13" s="292">
        <v>1</v>
      </c>
      <c r="AQ13" s="293"/>
      <c r="AR13" s="9" t="s">
        <v>113</v>
      </c>
      <c r="AS13" s="293">
        <v>5</v>
      </c>
      <c r="AT13" s="294"/>
      <c r="AU13" s="306"/>
      <c r="AV13" s="296"/>
      <c r="AW13" s="296"/>
      <c r="AX13" s="296"/>
      <c r="AY13" s="296"/>
      <c r="AZ13" s="296"/>
      <c r="BA13" s="296"/>
      <c r="BB13" s="296"/>
      <c r="BC13" s="298"/>
      <c r="BD13" s="301"/>
      <c r="BE13" s="290"/>
      <c r="BF13" s="302"/>
      <c r="BG13" s="324"/>
      <c r="BH13" s="296"/>
      <c r="BI13" s="296"/>
      <c r="BJ13" s="296"/>
      <c r="BK13" s="296"/>
      <c r="BL13" s="296"/>
      <c r="BM13" s="290"/>
      <c r="BN13" s="290"/>
      <c r="BO13" s="290"/>
      <c r="BP13" s="296"/>
      <c r="BQ13" s="296"/>
      <c r="BR13" s="323"/>
    </row>
    <row r="14" spans="1:71" ht="18" customHeight="1" x14ac:dyDescent="0.4">
      <c r="A14" s="267">
        <v>3</v>
      </c>
      <c r="B14" s="268" t="s">
        <v>115</v>
      </c>
      <c r="C14" s="268"/>
      <c r="D14" s="268"/>
      <c r="E14" s="268"/>
      <c r="F14" s="269"/>
      <c r="G14" s="307" t="str">
        <f>IF(G15="","",IF(G15&gt;J15,"○",IF(G15-J15=0,"△","●")))</f>
        <v>○</v>
      </c>
      <c r="H14" s="308"/>
      <c r="I14" s="308"/>
      <c r="J14" s="309"/>
      <c r="K14" s="310"/>
      <c r="L14" s="322" t="str">
        <f>IF(L15="","",IF(L15&gt;O15,"○",IF(L15-O15=0,"△","●")))</f>
        <v>○</v>
      </c>
      <c r="M14" s="308"/>
      <c r="N14" s="308"/>
      <c r="O14" s="309"/>
      <c r="P14" s="310"/>
      <c r="Q14" s="311"/>
      <c r="R14" s="312"/>
      <c r="S14" s="312"/>
      <c r="T14" s="312"/>
      <c r="U14" s="313"/>
      <c r="V14" s="315" t="str">
        <f>IF(V15="","",IF(V15&gt;Y15,"○",IF(V15-Y15=0,"△","●")))</f>
        <v>○</v>
      </c>
      <c r="W14" s="316"/>
      <c r="X14" s="316"/>
      <c r="Y14" s="317"/>
      <c r="Z14" s="318"/>
      <c r="AA14" s="315" t="str">
        <f>IF(AA15="","",IF(AA15&gt;AD15,"○",IF(AA15-AD15=0,"△","●")))</f>
        <v>○</v>
      </c>
      <c r="AB14" s="316"/>
      <c r="AC14" s="316"/>
      <c r="AD14" s="317"/>
      <c r="AE14" s="318"/>
      <c r="AF14" s="315" t="str">
        <f>IF(AF15="","",IF(AF15&gt;AI15,"○",IF(AF15-AI15=0,"△","●")))</f>
        <v>○</v>
      </c>
      <c r="AG14" s="316"/>
      <c r="AH14" s="316"/>
      <c r="AI14" s="317"/>
      <c r="AJ14" s="318"/>
      <c r="AK14" s="315" t="str">
        <f>IF(AK15="","",IF(AK15&gt;AN15,"○",IF(AK15-AN15=0,"△","●")))</f>
        <v>○</v>
      </c>
      <c r="AL14" s="316"/>
      <c r="AM14" s="316"/>
      <c r="AN14" s="317"/>
      <c r="AO14" s="318"/>
      <c r="AP14" s="315" t="str">
        <f>IF(AP15="","",IF(AP15&gt;AS15,"○",IF(AP15-AS15=0,"△","●")))</f>
        <v>○</v>
      </c>
      <c r="AQ14" s="316"/>
      <c r="AR14" s="316"/>
      <c r="AS14" s="317"/>
      <c r="AT14" s="318"/>
      <c r="AU14" s="306">
        <f>COUNTIF(G14:AT14,"○")</f>
        <v>7</v>
      </c>
      <c r="AV14" s="296"/>
      <c r="AW14" s="296"/>
      <c r="AX14" s="296">
        <f>COUNTIF(G14:AT14,"△")</f>
        <v>0</v>
      </c>
      <c r="AY14" s="296"/>
      <c r="AZ14" s="296"/>
      <c r="BA14" s="296">
        <f>COUNTIF(G14:AT14,"●")</f>
        <v>0</v>
      </c>
      <c r="BB14" s="296"/>
      <c r="BC14" s="298"/>
      <c r="BD14" s="301">
        <f>SUM(AU14*3,AX14)</f>
        <v>21</v>
      </c>
      <c r="BE14" s="290"/>
      <c r="BF14" s="302"/>
      <c r="BG14" s="324">
        <f>SUM(G15,L15,V15,AA15,AF15,AK15,AP15)</f>
        <v>33</v>
      </c>
      <c r="BH14" s="296"/>
      <c r="BI14" s="296"/>
      <c r="BJ14" s="296">
        <f>SUM(J15,O15,Y15,AD15,AI15,AN15,AS15)</f>
        <v>6</v>
      </c>
      <c r="BK14" s="296"/>
      <c r="BL14" s="296"/>
      <c r="BM14" s="290">
        <f>BG14-BJ14</f>
        <v>27</v>
      </c>
      <c r="BN14" s="290"/>
      <c r="BO14" s="290"/>
      <c r="BP14" s="296">
        <v>1</v>
      </c>
      <c r="BQ14" s="296"/>
      <c r="BR14" s="323"/>
    </row>
    <row r="15" spans="1:71" ht="18.399999999999999" customHeight="1" thickBot="1" x14ac:dyDescent="0.45">
      <c r="A15" s="267"/>
      <c r="B15" s="270"/>
      <c r="C15" s="270"/>
      <c r="D15" s="270"/>
      <c r="E15" s="270"/>
      <c r="F15" s="271"/>
      <c r="G15" s="319">
        <f>T11</f>
        <v>5</v>
      </c>
      <c r="H15" s="320"/>
      <c r="I15" s="10" t="s">
        <v>113</v>
      </c>
      <c r="J15" s="320">
        <f>Q11</f>
        <v>1</v>
      </c>
      <c r="K15" s="321"/>
      <c r="L15" s="269">
        <f>T13</f>
        <v>7</v>
      </c>
      <c r="M15" s="320"/>
      <c r="N15" s="10" t="s">
        <v>113</v>
      </c>
      <c r="O15" s="320">
        <f>Q13</f>
        <v>0</v>
      </c>
      <c r="P15" s="321"/>
      <c r="Q15" s="314"/>
      <c r="R15" s="276"/>
      <c r="S15" s="276"/>
      <c r="T15" s="276"/>
      <c r="U15" s="277"/>
      <c r="V15" s="292">
        <v>3</v>
      </c>
      <c r="W15" s="293"/>
      <c r="X15" s="9" t="s">
        <v>113</v>
      </c>
      <c r="Y15" s="293">
        <v>2</v>
      </c>
      <c r="Z15" s="294"/>
      <c r="AA15" s="292">
        <v>2</v>
      </c>
      <c r="AB15" s="293"/>
      <c r="AC15" s="9" t="s">
        <v>113</v>
      </c>
      <c r="AD15" s="293">
        <v>1</v>
      </c>
      <c r="AE15" s="294"/>
      <c r="AF15" s="292">
        <v>6</v>
      </c>
      <c r="AG15" s="293"/>
      <c r="AH15" s="9" t="s">
        <v>113</v>
      </c>
      <c r="AI15" s="293">
        <v>0</v>
      </c>
      <c r="AJ15" s="294"/>
      <c r="AK15" s="292">
        <v>6</v>
      </c>
      <c r="AL15" s="293"/>
      <c r="AM15" s="9" t="s">
        <v>113</v>
      </c>
      <c r="AN15" s="293">
        <v>1</v>
      </c>
      <c r="AO15" s="294"/>
      <c r="AP15" s="292">
        <v>4</v>
      </c>
      <c r="AQ15" s="293"/>
      <c r="AR15" s="9" t="s">
        <v>113</v>
      </c>
      <c r="AS15" s="293">
        <v>1</v>
      </c>
      <c r="AT15" s="294"/>
      <c r="AU15" s="306"/>
      <c r="AV15" s="296"/>
      <c r="AW15" s="296"/>
      <c r="AX15" s="296"/>
      <c r="AY15" s="296"/>
      <c r="AZ15" s="296"/>
      <c r="BA15" s="296"/>
      <c r="BB15" s="296"/>
      <c r="BC15" s="298"/>
      <c r="BD15" s="301"/>
      <c r="BE15" s="290"/>
      <c r="BF15" s="302"/>
      <c r="BG15" s="324"/>
      <c r="BH15" s="296"/>
      <c r="BI15" s="296"/>
      <c r="BJ15" s="296"/>
      <c r="BK15" s="296"/>
      <c r="BL15" s="296"/>
      <c r="BM15" s="290"/>
      <c r="BN15" s="290"/>
      <c r="BO15" s="290"/>
      <c r="BP15" s="296"/>
      <c r="BQ15" s="296"/>
      <c r="BR15" s="323"/>
    </row>
    <row r="16" spans="1:71" ht="18" customHeight="1" x14ac:dyDescent="0.4">
      <c r="A16" s="267">
        <v>4</v>
      </c>
      <c r="B16" s="268" t="s">
        <v>116</v>
      </c>
      <c r="C16" s="268"/>
      <c r="D16" s="268"/>
      <c r="E16" s="268"/>
      <c r="F16" s="269"/>
      <c r="G16" s="307" t="str">
        <f>IF(G17="","",IF(G17&gt;J17,"○",IF(G17-J17=0,"△","●")))</f>
        <v>●</v>
      </c>
      <c r="H16" s="308"/>
      <c r="I16" s="308"/>
      <c r="J16" s="309"/>
      <c r="K16" s="310"/>
      <c r="L16" s="322" t="str">
        <f>IF(L17="","",IF(L17&gt;O17,"○",IF(L17-O17=0,"△","●")))</f>
        <v>○</v>
      </c>
      <c r="M16" s="308"/>
      <c r="N16" s="308"/>
      <c r="O16" s="309"/>
      <c r="P16" s="310"/>
      <c r="Q16" s="322" t="str">
        <f>IF(Q17="","",IF(Q17&gt;T17,"○",IF(Q17-T17=0,"△","●")))</f>
        <v>●</v>
      </c>
      <c r="R16" s="308"/>
      <c r="S16" s="308"/>
      <c r="T16" s="309"/>
      <c r="U16" s="310"/>
      <c r="V16" s="311"/>
      <c r="W16" s="312"/>
      <c r="X16" s="312"/>
      <c r="Y16" s="312"/>
      <c r="Z16" s="313"/>
      <c r="AA16" s="315" t="str">
        <f>IF(AA17="","",IF(AA17&gt;AD17,"○",IF(AA17-AD17=0,"△","●")))</f>
        <v>△</v>
      </c>
      <c r="AB16" s="316"/>
      <c r="AC16" s="316"/>
      <c r="AD16" s="317"/>
      <c r="AE16" s="318"/>
      <c r="AF16" s="315" t="str">
        <f>IF(AF17="","",IF(AF17&gt;AI17,"○",IF(AF17-AI17=0,"△","●")))</f>
        <v>○</v>
      </c>
      <c r="AG16" s="316"/>
      <c r="AH16" s="316"/>
      <c r="AI16" s="317"/>
      <c r="AJ16" s="318"/>
      <c r="AK16" s="315" t="str">
        <f>IF(AK17="","",IF(AK17&gt;AN17,"○",IF(AK17-AN17=0,"△","●")))</f>
        <v>○</v>
      </c>
      <c r="AL16" s="316"/>
      <c r="AM16" s="316"/>
      <c r="AN16" s="317"/>
      <c r="AO16" s="318"/>
      <c r="AP16" s="315" t="str">
        <f>IF(AP17="","",IF(AP17&gt;AS17,"○",IF(AP17-AS17=0,"△","●")))</f>
        <v>○</v>
      </c>
      <c r="AQ16" s="316"/>
      <c r="AR16" s="316"/>
      <c r="AS16" s="317"/>
      <c r="AT16" s="318"/>
      <c r="AU16" s="306">
        <f>COUNTIF(G16:AT16,"○")</f>
        <v>4</v>
      </c>
      <c r="AV16" s="296"/>
      <c r="AW16" s="296"/>
      <c r="AX16" s="296">
        <f>COUNTIF(G16:AT16,"△")</f>
        <v>1</v>
      </c>
      <c r="AY16" s="296"/>
      <c r="AZ16" s="296"/>
      <c r="BA16" s="296">
        <f>COUNTIF(G16:AT16,"●")</f>
        <v>2</v>
      </c>
      <c r="BB16" s="296"/>
      <c r="BC16" s="298"/>
      <c r="BD16" s="301">
        <f>SUM(AU16*3,AX16)</f>
        <v>13</v>
      </c>
      <c r="BE16" s="290"/>
      <c r="BF16" s="302"/>
      <c r="BG16" s="324">
        <f>SUM(G17,L17,Q17,AA17,AF17,AK17,AP17)</f>
        <v>29</v>
      </c>
      <c r="BH16" s="296"/>
      <c r="BI16" s="296"/>
      <c r="BJ16" s="296">
        <f>SUM(J17,O17,T17,AD17,AI17,AN17,AS17)</f>
        <v>6</v>
      </c>
      <c r="BK16" s="296"/>
      <c r="BL16" s="296"/>
      <c r="BM16" s="290">
        <f>BG16-BJ16</f>
        <v>23</v>
      </c>
      <c r="BN16" s="290"/>
      <c r="BO16" s="290"/>
      <c r="BP16" s="296">
        <v>4</v>
      </c>
      <c r="BQ16" s="296"/>
      <c r="BR16" s="323"/>
    </row>
    <row r="17" spans="1:70" ht="18.399999999999999" customHeight="1" thickBot="1" x14ac:dyDescent="0.45">
      <c r="A17" s="267"/>
      <c r="B17" s="270"/>
      <c r="C17" s="270"/>
      <c r="D17" s="270"/>
      <c r="E17" s="270"/>
      <c r="F17" s="271"/>
      <c r="G17" s="319">
        <f>Y11</f>
        <v>1</v>
      </c>
      <c r="H17" s="320"/>
      <c r="I17" s="10" t="s">
        <v>113</v>
      </c>
      <c r="J17" s="320">
        <f>V11</f>
        <v>3</v>
      </c>
      <c r="K17" s="321"/>
      <c r="L17" s="269">
        <f>Y13</f>
        <v>10</v>
      </c>
      <c r="M17" s="320"/>
      <c r="N17" s="10" t="s">
        <v>113</v>
      </c>
      <c r="O17" s="320">
        <f>V13</f>
        <v>0</v>
      </c>
      <c r="P17" s="321"/>
      <c r="Q17" s="269">
        <f>Y15</f>
        <v>2</v>
      </c>
      <c r="R17" s="320"/>
      <c r="S17" s="10" t="s">
        <v>113</v>
      </c>
      <c r="T17" s="320">
        <f>V15</f>
        <v>3</v>
      </c>
      <c r="U17" s="321"/>
      <c r="V17" s="314"/>
      <c r="W17" s="276"/>
      <c r="X17" s="276"/>
      <c r="Y17" s="276"/>
      <c r="Z17" s="277"/>
      <c r="AA17" s="292">
        <v>0</v>
      </c>
      <c r="AB17" s="293"/>
      <c r="AC17" s="9" t="s">
        <v>113</v>
      </c>
      <c r="AD17" s="293">
        <v>0</v>
      </c>
      <c r="AE17" s="294"/>
      <c r="AF17" s="292">
        <v>9</v>
      </c>
      <c r="AG17" s="293"/>
      <c r="AH17" s="9" t="s">
        <v>113</v>
      </c>
      <c r="AI17" s="293">
        <v>0</v>
      </c>
      <c r="AJ17" s="294"/>
      <c r="AK17" s="292">
        <v>4</v>
      </c>
      <c r="AL17" s="293"/>
      <c r="AM17" s="9" t="s">
        <v>113</v>
      </c>
      <c r="AN17" s="293">
        <v>0</v>
      </c>
      <c r="AO17" s="294"/>
      <c r="AP17" s="292">
        <v>3</v>
      </c>
      <c r="AQ17" s="293"/>
      <c r="AR17" s="9" t="s">
        <v>113</v>
      </c>
      <c r="AS17" s="293">
        <v>0</v>
      </c>
      <c r="AT17" s="294"/>
      <c r="AU17" s="306"/>
      <c r="AV17" s="296"/>
      <c r="AW17" s="296"/>
      <c r="AX17" s="296"/>
      <c r="AY17" s="296"/>
      <c r="AZ17" s="296"/>
      <c r="BA17" s="296"/>
      <c r="BB17" s="296"/>
      <c r="BC17" s="298"/>
      <c r="BD17" s="301"/>
      <c r="BE17" s="290"/>
      <c r="BF17" s="302"/>
      <c r="BG17" s="324"/>
      <c r="BH17" s="296"/>
      <c r="BI17" s="296"/>
      <c r="BJ17" s="296"/>
      <c r="BK17" s="296"/>
      <c r="BL17" s="296"/>
      <c r="BM17" s="290"/>
      <c r="BN17" s="290"/>
      <c r="BO17" s="290"/>
      <c r="BP17" s="296"/>
      <c r="BQ17" s="296"/>
      <c r="BR17" s="323"/>
    </row>
    <row r="18" spans="1:70" ht="18" customHeight="1" x14ac:dyDescent="0.4">
      <c r="A18" s="267">
        <v>5</v>
      </c>
      <c r="B18" s="268" t="s">
        <v>117</v>
      </c>
      <c r="C18" s="268"/>
      <c r="D18" s="268"/>
      <c r="E18" s="268"/>
      <c r="F18" s="269"/>
      <c r="G18" s="307" t="str">
        <f>IF(G19="","",IF(G19&gt;J19,"○",IF(G19-J19=0,"△","●")))</f>
        <v>○</v>
      </c>
      <c r="H18" s="308"/>
      <c r="I18" s="308"/>
      <c r="J18" s="309"/>
      <c r="K18" s="310"/>
      <c r="L18" s="322" t="str">
        <f>IF(L19="","",IF(L19&gt;O19,"○",IF(L19-O19=0,"△","●")))</f>
        <v>○</v>
      </c>
      <c r="M18" s="308"/>
      <c r="N18" s="308"/>
      <c r="O18" s="309"/>
      <c r="P18" s="310"/>
      <c r="Q18" s="322" t="str">
        <f>IF(Q19="","",IF(Q19&gt;T19,"○",IF(Q19-T19=0,"△","●")))</f>
        <v>●</v>
      </c>
      <c r="R18" s="308"/>
      <c r="S18" s="308"/>
      <c r="T18" s="309"/>
      <c r="U18" s="310"/>
      <c r="V18" s="322" t="str">
        <f>IF(V19="","",IF(V19&gt;Y19,"○",IF(V19-Y19=0,"△","●")))</f>
        <v>△</v>
      </c>
      <c r="W18" s="308"/>
      <c r="X18" s="308"/>
      <c r="Y18" s="309"/>
      <c r="Z18" s="310"/>
      <c r="AA18" s="311"/>
      <c r="AB18" s="312"/>
      <c r="AC18" s="312"/>
      <c r="AD18" s="312"/>
      <c r="AE18" s="313"/>
      <c r="AF18" s="315" t="str">
        <f>IF(AF19="","",IF(AF19&gt;AI19,"○",IF(AF19-AI19=0,"△","●")))</f>
        <v>○</v>
      </c>
      <c r="AG18" s="316"/>
      <c r="AH18" s="316"/>
      <c r="AI18" s="317"/>
      <c r="AJ18" s="318"/>
      <c r="AK18" s="315" t="str">
        <f>IF(AK19="","",IF(AK19&gt;AN19,"○",IF(AK19-AN19=0,"△","●")))</f>
        <v>○</v>
      </c>
      <c r="AL18" s="316"/>
      <c r="AM18" s="316"/>
      <c r="AN18" s="317"/>
      <c r="AO18" s="318"/>
      <c r="AP18" s="315" t="str">
        <f>IF(AP19="","",IF(AP19&gt;AS19,"○",IF(AP19-AS19=0,"△","●")))</f>
        <v>○</v>
      </c>
      <c r="AQ18" s="316"/>
      <c r="AR18" s="316"/>
      <c r="AS18" s="317"/>
      <c r="AT18" s="318"/>
      <c r="AU18" s="306">
        <f>COUNTIF(G18:AT18,"○")</f>
        <v>5</v>
      </c>
      <c r="AV18" s="296"/>
      <c r="AW18" s="296"/>
      <c r="AX18" s="296">
        <f>COUNTIF(G18:AT18,"△")</f>
        <v>1</v>
      </c>
      <c r="AY18" s="296"/>
      <c r="AZ18" s="296"/>
      <c r="BA18" s="296">
        <f>COUNTIF(G18:AT18,"●")</f>
        <v>1</v>
      </c>
      <c r="BB18" s="296"/>
      <c r="BC18" s="298"/>
      <c r="BD18" s="301">
        <f>SUM(AU18*3,AX18)</f>
        <v>16</v>
      </c>
      <c r="BE18" s="290"/>
      <c r="BF18" s="302"/>
      <c r="BG18" s="324">
        <f>SUM(G19,L19,Q19,V19,AF19,AK19,AP19)</f>
        <v>27</v>
      </c>
      <c r="BH18" s="296"/>
      <c r="BI18" s="296"/>
      <c r="BJ18" s="296">
        <f>SUM(J19,O19,T19,Y19,AI19,AN19,AS19)</f>
        <v>3</v>
      </c>
      <c r="BK18" s="296"/>
      <c r="BL18" s="296"/>
      <c r="BM18" s="290">
        <f>BG18-BJ18</f>
        <v>24</v>
      </c>
      <c r="BN18" s="290"/>
      <c r="BO18" s="290"/>
      <c r="BP18" s="296">
        <v>2</v>
      </c>
      <c r="BQ18" s="296"/>
      <c r="BR18" s="323"/>
    </row>
    <row r="19" spans="1:70" ht="18.399999999999999" customHeight="1" thickBot="1" x14ac:dyDescent="0.45">
      <c r="A19" s="267"/>
      <c r="B19" s="270"/>
      <c r="C19" s="270"/>
      <c r="D19" s="270"/>
      <c r="E19" s="270"/>
      <c r="F19" s="271"/>
      <c r="G19" s="319">
        <f>AD11</f>
        <v>2</v>
      </c>
      <c r="H19" s="320"/>
      <c r="I19" s="10" t="s">
        <v>113</v>
      </c>
      <c r="J19" s="320">
        <f>AA11</f>
        <v>0</v>
      </c>
      <c r="K19" s="321"/>
      <c r="L19" s="269">
        <f>AD13</f>
        <v>5</v>
      </c>
      <c r="M19" s="320"/>
      <c r="N19" s="10" t="s">
        <v>113</v>
      </c>
      <c r="O19" s="320">
        <f>AA13</f>
        <v>1</v>
      </c>
      <c r="P19" s="321"/>
      <c r="Q19" s="269">
        <f>AD15</f>
        <v>1</v>
      </c>
      <c r="R19" s="320"/>
      <c r="S19" s="10" t="s">
        <v>113</v>
      </c>
      <c r="T19" s="320">
        <f>AA15</f>
        <v>2</v>
      </c>
      <c r="U19" s="321"/>
      <c r="V19" s="269">
        <f>AD17</f>
        <v>0</v>
      </c>
      <c r="W19" s="320"/>
      <c r="X19" s="10" t="s">
        <v>113</v>
      </c>
      <c r="Y19" s="320">
        <f>AA17</f>
        <v>0</v>
      </c>
      <c r="Z19" s="321"/>
      <c r="AA19" s="314"/>
      <c r="AB19" s="276"/>
      <c r="AC19" s="276"/>
      <c r="AD19" s="276"/>
      <c r="AE19" s="277"/>
      <c r="AF19" s="292">
        <v>9</v>
      </c>
      <c r="AG19" s="293"/>
      <c r="AH19" s="9" t="s">
        <v>113</v>
      </c>
      <c r="AI19" s="293">
        <v>0</v>
      </c>
      <c r="AJ19" s="294"/>
      <c r="AK19" s="292">
        <v>9</v>
      </c>
      <c r="AL19" s="293"/>
      <c r="AM19" s="9" t="s">
        <v>113</v>
      </c>
      <c r="AN19" s="293">
        <v>0</v>
      </c>
      <c r="AO19" s="294"/>
      <c r="AP19" s="292">
        <v>1</v>
      </c>
      <c r="AQ19" s="293"/>
      <c r="AR19" s="9" t="s">
        <v>113</v>
      </c>
      <c r="AS19" s="293">
        <v>0</v>
      </c>
      <c r="AT19" s="294"/>
      <c r="AU19" s="306"/>
      <c r="AV19" s="296"/>
      <c r="AW19" s="296"/>
      <c r="AX19" s="296"/>
      <c r="AY19" s="296"/>
      <c r="AZ19" s="296"/>
      <c r="BA19" s="296"/>
      <c r="BB19" s="296"/>
      <c r="BC19" s="298"/>
      <c r="BD19" s="301"/>
      <c r="BE19" s="290"/>
      <c r="BF19" s="302"/>
      <c r="BG19" s="324"/>
      <c r="BH19" s="296"/>
      <c r="BI19" s="296"/>
      <c r="BJ19" s="296"/>
      <c r="BK19" s="296"/>
      <c r="BL19" s="296"/>
      <c r="BM19" s="290"/>
      <c r="BN19" s="290"/>
      <c r="BO19" s="290"/>
      <c r="BP19" s="296"/>
      <c r="BQ19" s="296"/>
      <c r="BR19" s="323"/>
    </row>
    <row r="20" spans="1:70" ht="18" customHeight="1" x14ac:dyDescent="0.4">
      <c r="A20" s="267">
        <v>6</v>
      </c>
      <c r="B20" s="325" t="s">
        <v>118</v>
      </c>
      <c r="C20" s="325"/>
      <c r="D20" s="325"/>
      <c r="E20" s="325"/>
      <c r="F20" s="326"/>
      <c r="G20" s="307" t="str">
        <f>IF(G21="","",IF(G21&gt;J21,"○",IF(G21-J21=0,"△","●")))</f>
        <v>●</v>
      </c>
      <c r="H20" s="308"/>
      <c r="I20" s="308"/>
      <c r="J20" s="309"/>
      <c r="K20" s="310"/>
      <c r="L20" s="322" t="str">
        <f>IF(L21="","",IF(L21&gt;O21,"○",IF(L21-O21=0,"△","●")))</f>
        <v>△</v>
      </c>
      <c r="M20" s="308"/>
      <c r="N20" s="308"/>
      <c r="O20" s="309"/>
      <c r="P20" s="310"/>
      <c r="Q20" s="322" t="str">
        <f>IF(Q21="","",IF(Q21&gt;T21,"○",IF(Q21-T21=0,"△","●")))</f>
        <v>●</v>
      </c>
      <c r="R20" s="308"/>
      <c r="S20" s="308"/>
      <c r="T20" s="309"/>
      <c r="U20" s="310"/>
      <c r="V20" s="322" t="str">
        <f>IF(V21="","",IF(V21&gt;Y21,"○",IF(V21-Y21=0,"△","●")))</f>
        <v>●</v>
      </c>
      <c r="W20" s="308"/>
      <c r="X20" s="308"/>
      <c r="Y20" s="309"/>
      <c r="Z20" s="310"/>
      <c r="AA20" s="322" t="str">
        <f>IF(AA21="","",IF(AA21&gt;AD21,"○",IF(AA21-AD21=0,"△","●")))</f>
        <v>●</v>
      </c>
      <c r="AB20" s="308"/>
      <c r="AC20" s="308"/>
      <c r="AD20" s="309"/>
      <c r="AE20" s="310"/>
      <c r="AF20" s="311"/>
      <c r="AG20" s="312"/>
      <c r="AH20" s="312"/>
      <c r="AI20" s="312"/>
      <c r="AJ20" s="313"/>
      <c r="AK20" s="315" t="str">
        <f>IF(AK21="","",IF(AK21&gt;AN21,"○",IF(AK21-AN21=0,"△","●")))</f>
        <v>○</v>
      </c>
      <c r="AL20" s="316"/>
      <c r="AM20" s="316"/>
      <c r="AN20" s="317"/>
      <c r="AO20" s="318"/>
      <c r="AP20" s="315" t="str">
        <f>IF(AP21="","",IF(AP21&gt;AS21,"○",IF(AP21-AS21=0,"△","●")))</f>
        <v>●</v>
      </c>
      <c r="AQ20" s="316"/>
      <c r="AR20" s="316"/>
      <c r="AS20" s="317"/>
      <c r="AT20" s="318"/>
      <c r="AU20" s="306">
        <f>COUNTIF(G20:AT20,"○")</f>
        <v>1</v>
      </c>
      <c r="AV20" s="296"/>
      <c r="AW20" s="296"/>
      <c r="AX20" s="296">
        <f>COUNTIF(G20:AT20,"△")</f>
        <v>1</v>
      </c>
      <c r="AY20" s="296"/>
      <c r="AZ20" s="296"/>
      <c r="BA20" s="296">
        <f>COUNTIF(G20:AT20,"●")</f>
        <v>5</v>
      </c>
      <c r="BB20" s="296"/>
      <c r="BC20" s="298"/>
      <c r="BD20" s="301">
        <f>SUM(AU20*3,AX20)</f>
        <v>4</v>
      </c>
      <c r="BE20" s="290"/>
      <c r="BF20" s="302"/>
      <c r="BG20" s="324">
        <f>SUM(G21,L21,Q21,V21,AA21,AK21,AP21)</f>
        <v>5</v>
      </c>
      <c r="BH20" s="296"/>
      <c r="BI20" s="296"/>
      <c r="BJ20" s="296">
        <f>SUM(J21,O21,T21,Y21,AD21,AN21,AS21)</f>
        <v>40</v>
      </c>
      <c r="BK20" s="296"/>
      <c r="BL20" s="296"/>
      <c r="BM20" s="290">
        <f>BG20-BJ20</f>
        <v>-35</v>
      </c>
      <c r="BN20" s="290"/>
      <c r="BO20" s="290"/>
      <c r="BP20" s="296">
        <v>6</v>
      </c>
      <c r="BQ20" s="296"/>
      <c r="BR20" s="323"/>
    </row>
    <row r="21" spans="1:70" ht="18.399999999999999" customHeight="1" thickBot="1" x14ac:dyDescent="0.45">
      <c r="A21" s="267"/>
      <c r="B21" s="327"/>
      <c r="C21" s="327"/>
      <c r="D21" s="327"/>
      <c r="E21" s="327"/>
      <c r="F21" s="328"/>
      <c r="G21" s="319">
        <f>AI11</f>
        <v>0</v>
      </c>
      <c r="H21" s="320"/>
      <c r="I21" s="10" t="s">
        <v>113</v>
      </c>
      <c r="J21" s="320">
        <f>AF11</f>
        <v>9</v>
      </c>
      <c r="K21" s="321"/>
      <c r="L21" s="269">
        <f>AI13</f>
        <v>1</v>
      </c>
      <c r="M21" s="320"/>
      <c r="N21" s="10" t="s">
        <v>113</v>
      </c>
      <c r="O21" s="320">
        <f>AF13</f>
        <v>1</v>
      </c>
      <c r="P21" s="321"/>
      <c r="Q21" s="269">
        <f>AI15</f>
        <v>0</v>
      </c>
      <c r="R21" s="320"/>
      <c r="S21" s="10" t="s">
        <v>113</v>
      </c>
      <c r="T21" s="320">
        <f>AF15</f>
        <v>6</v>
      </c>
      <c r="U21" s="321"/>
      <c r="V21" s="269">
        <f>AI17</f>
        <v>0</v>
      </c>
      <c r="W21" s="320"/>
      <c r="X21" s="10" t="s">
        <v>113</v>
      </c>
      <c r="Y21" s="320">
        <f>AF17</f>
        <v>9</v>
      </c>
      <c r="Z21" s="321"/>
      <c r="AA21" s="269">
        <f>AI19</f>
        <v>0</v>
      </c>
      <c r="AB21" s="320"/>
      <c r="AC21" s="10" t="s">
        <v>113</v>
      </c>
      <c r="AD21" s="320">
        <f>AF19</f>
        <v>9</v>
      </c>
      <c r="AE21" s="321"/>
      <c r="AF21" s="314"/>
      <c r="AG21" s="276"/>
      <c r="AH21" s="276"/>
      <c r="AI21" s="276"/>
      <c r="AJ21" s="277"/>
      <c r="AK21" s="292">
        <v>3</v>
      </c>
      <c r="AL21" s="293"/>
      <c r="AM21" s="9"/>
      <c r="AN21" s="293">
        <v>2</v>
      </c>
      <c r="AO21" s="294"/>
      <c r="AP21" s="292">
        <v>1</v>
      </c>
      <c r="AQ21" s="293"/>
      <c r="AR21" s="9" t="s">
        <v>113</v>
      </c>
      <c r="AS21" s="293">
        <v>4</v>
      </c>
      <c r="AT21" s="294"/>
      <c r="AU21" s="306"/>
      <c r="AV21" s="296"/>
      <c r="AW21" s="296"/>
      <c r="AX21" s="296"/>
      <c r="AY21" s="296"/>
      <c r="AZ21" s="296"/>
      <c r="BA21" s="296"/>
      <c r="BB21" s="296"/>
      <c r="BC21" s="298"/>
      <c r="BD21" s="301"/>
      <c r="BE21" s="290"/>
      <c r="BF21" s="302"/>
      <c r="BG21" s="324"/>
      <c r="BH21" s="296"/>
      <c r="BI21" s="296"/>
      <c r="BJ21" s="296"/>
      <c r="BK21" s="296"/>
      <c r="BL21" s="296"/>
      <c r="BM21" s="290"/>
      <c r="BN21" s="290"/>
      <c r="BO21" s="290"/>
      <c r="BP21" s="296"/>
      <c r="BQ21" s="296"/>
      <c r="BR21" s="323"/>
    </row>
    <row r="22" spans="1:70" ht="18" customHeight="1" x14ac:dyDescent="0.4">
      <c r="A22" s="267">
        <v>7</v>
      </c>
      <c r="B22" s="325" t="s">
        <v>43</v>
      </c>
      <c r="C22" s="325"/>
      <c r="D22" s="325"/>
      <c r="E22" s="325"/>
      <c r="F22" s="326"/>
      <c r="G22" s="307" t="str">
        <f>IF(G23="","",IF(G23&gt;J23,"○",IF(G23-J23=0,"△","●")))</f>
        <v>●</v>
      </c>
      <c r="H22" s="308"/>
      <c r="I22" s="308"/>
      <c r="J22" s="309"/>
      <c r="K22" s="310"/>
      <c r="L22" s="322" t="str">
        <f>IF(L23="","",IF(L23&gt;O23,"○",IF(L23-O23=0,"△","●")))</f>
        <v>△</v>
      </c>
      <c r="M22" s="308"/>
      <c r="N22" s="308"/>
      <c r="O22" s="309"/>
      <c r="P22" s="310"/>
      <c r="Q22" s="322" t="str">
        <f>IF(Q23="","",IF(Q23&gt;T23,"○",IF(Q23-T23=0,"△","●")))</f>
        <v>●</v>
      </c>
      <c r="R22" s="308"/>
      <c r="S22" s="308"/>
      <c r="T22" s="309"/>
      <c r="U22" s="310"/>
      <c r="V22" s="322" t="str">
        <f>IF(V23="","",IF(V23&gt;Y23,"○",IF(V23-Y23=0,"△","●")))</f>
        <v>●</v>
      </c>
      <c r="W22" s="308"/>
      <c r="X22" s="308"/>
      <c r="Y22" s="309"/>
      <c r="Z22" s="310"/>
      <c r="AA22" s="322" t="str">
        <f>IF(AA23="","",IF(AA23&gt;AD23,"○",IF(AA23-AD23=0,"△","●")))</f>
        <v>●</v>
      </c>
      <c r="AB22" s="308"/>
      <c r="AC22" s="308"/>
      <c r="AD22" s="309"/>
      <c r="AE22" s="310"/>
      <c r="AF22" s="322" t="str">
        <f>IF(AF23="","",IF(AF23&gt;AI23,"○",IF(AF23-AI23=0,"△","●")))</f>
        <v>●</v>
      </c>
      <c r="AG22" s="308"/>
      <c r="AH22" s="308"/>
      <c r="AI22" s="309"/>
      <c r="AJ22" s="310"/>
      <c r="AK22" s="311"/>
      <c r="AL22" s="312"/>
      <c r="AM22" s="312"/>
      <c r="AN22" s="312"/>
      <c r="AO22" s="313"/>
      <c r="AP22" s="315" t="str">
        <f>IF(AP23="","",IF(AP23&gt;AS23,"○",IF(AP23-AS23=0,"△","●")))</f>
        <v>●</v>
      </c>
      <c r="AQ22" s="316"/>
      <c r="AR22" s="316"/>
      <c r="AS22" s="317"/>
      <c r="AT22" s="318"/>
      <c r="AU22" s="306">
        <f>COUNTIF(G22:AT22,"○")</f>
        <v>0</v>
      </c>
      <c r="AV22" s="296"/>
      <c r="AW22" s="296"/>
      <c r="AX22" s="296">
        <f>COUNTIF(G22:AT22,"△")</f>
        <v>1</v>
      </c>
      <c r="AY22" s="296"/>
      <c r="AZ22" s="296"/>
      <c r="BA22" s="296">
        <f>COUNTIF(G22:AT22,"●")</f>
        <v>6</v>
      </c>
      <c r="BB22" s="296"/>
      <c r="BC22" s="298"/>
      <c r="BD22" s="301">
        <f>SUM(AU22*3,AX22)</f>
        <v>1</v>
      </c>
      <c r="BE22" s="290"/>
      <c r="BF22" s="302"/>
      <c r="BG22" s="324">
        <f>SUM(G23,L23,Q23,V23,AA23,AF23,AP23)</f>
        <v>3</v>
      </c>
      <c r="BH22" s="296"/>
      <c r="BI22" s="296"/>
      <c r="BJ22" s="296">
        <f>SUM(J23,O23,T23,Y23,AD23,AI23,AS23)</f>
        <v>33</v>
      </c>
      <c r="BK22" s="296"/>
      <c r="BL22" s="296"/>
      <c r="BM22" s="290">
        <f>BG22-BJ22</f>
        <v>-30</v>
      </c>
      <c r="BN22" s="290"/>
      <c r="BO22" s="290"/>
      <c r="BP22" s="296">
        <v>8</v>
      </c>
      <c r="BQ22" s="296"/>
      <c r="BR22" s="323"/>
    </row>
    <row r="23" spans="1:70" ht="18.399999999999999" customHeight="1" x14ac:dyDescent="0.4">
      <c r="A23" s="267"/>
      <c r="B23" s="327"/>
      <c r="C23" s="327"/>
      <c r="D23" s="327"/>
      <c r="E23" s="327"/>
      <c r="F23" s="328"/>
      <c r="G23" s="319">
        <f>AN11</f>
        <v>0</v>
      </c>
      <c r="H23" s="320"/>
      <c r="I23" s="10" t="s">
        <v>113</v>
      </c>
      <c r="J23" s="320">
        <f>AK11</f>
        <v>6</v>
      </c>
      <c r="K23" s="321"/>
      <c r="L23" s="269">
        <f>AN13</f>
        <v>0</v>
      </c>
      <c r="M23" s="320"/>
      <c r="N23" s="10" t="s">
        <v>113</v>
      </c>
      <c r="O23" s="320">
        <f>AK13</f>
        <v>0</v>
      </c>
      <c r="P23" s="321"/>
      <c r="Q23" s="269">
        <f>AN15</f>
        <v>1</v>
      </c>
      <c r="R23" s="320"/>
      <c r="S23" s="10" t="s">
        <v>113</v>
      </c>
      <c r="T23" s="320">
        <f>AK15</f>
        <v>6</v>
      </c>
      <c r="U23" s="321"/>
      <c r="V23" s="269">
        <f>AN17</f>
        <v>0</v>
      </c>
      <c r="W23" s="320"/>
      <c r="X23" s="10" t="s">
        <v>113</v>
      </c>
      <c r="Y23" s="320">
        <f>AK17</f>
        <v>4</v>
      </c>
      <c r="Z23" s="321"/>
      <c r="AA23" s="269">
        <f>AN19</f>
        <v>0</v>
      </c>
      <c r="AB23" s="320"/>
      <c r="AC23" s="10" t="s">
        <v>113</v>
      </c>
      <c r="AD23" s="320">
        <f>AK19</f>
        <v>9</v>
      </c>
      <c r="AE23" s="321"/>
      <c r="AF23" s="269">
        <f>AN21</f>
        <v>2</v>
      </c>
      <c r="AG23" s="320"/>
      <c r="AH23" s="10" t="s">
        <v>113</v>
      </c>
      <c r="AI23" s="320">
        <f>AK21</f>
        <v>3</v>
      </c>
      <c r="AJ23" s="321"/>
      <c r="AK23" s="314"/>
      <c r="AL23" s="276"/>
      <c r="AM23" s="276"/>
      <c r="AN23" s="276"/>
      <c r="AO23" s="277"/>
      <c r="AP23" s="292">
        <v>0</v>
      </c>
      <c r="AQ23" s="293"/>
      <c r="AR23" s="9" t="s">
        <v>113</v>
      </c>
      <c r="AS23" s="293">
        <v>5</v>
      </c>
      <c r="AT23" s="294"/>
      <c r="AU23" s="306"/>
      <c r="AV23" s="296"/>
      <c r="AW23" s="296"/>
      <c r="AX23" s="296"/>
      <c r="AY23" s="296"/>
      <c r="AZ23" s="296"/>
      <c r="BA23" s="296"/>
      <c r="BB23" s="296"/>
      <c r="BC23" s="298"/>
      <c r="BD23" s="301"/>
      <c r="BE23" s="290"/>
      <c r="BF23" s="302"/>
      <c r="BG23" s="324"/>
      <c r="BH23" s="296"/>
      <c r="BI23" s="296"/>
      <c r="BJ23" s="296"/>
      <c r="BK23" s="296"/>
      <c r="BL23" s="296"/>
      <c r="BM23" s="290"/>
      <c r="BN23" s="290"/>
      <c r="BO23" s="290"/>
      <c r="BP23" s="296"/>
      <c r="BQ23" s="296"/>
      <c r="BR23" s="323"/>
    </row>
    <row r="24" spans="1:70" ht="18" customHeight="1" x14ac:dyDescent="0.4">
      <c r="A24" s="267">
        <v>8</v>
      </c>
      <c r="B24" s="325" t="s">
        <v>44</v>
      </c>
      <c r="C24" s="325"/>
      <c r="D24" s="325"/>
      <c r="E24" s="325"/>
      <c r="F24" s="326"/>
      <c r="G24" s="307" t="str">
        <f>IF(G25="","",IF(G25&gt;J25,"○",IF(G25-J25=0,"△","●")))</f>
        <v>●</v>
      </c>
      <c r="H24" s="308"/>
      <c r="I24" s="308"/>
      <c r="J24" s="309"/>
      <c r="K24" s="310"/>
      <c r="L24" s="322" t="str">
        <f>IF(L25="","",IF(L25&gt;O25,"○",IF(L25-O25=0,"△","●")))</f>
        <v>○</v>
      </c>
      <c r="M24" s="308"/>
      <c r="N24" s="308"/>
      <c r="O24" s="309"/>
      <c r="P24" s="310"/>
      <c r="Q24" s="322" t="str">
        <f>IF(Q25="","",IF(Q25&gt;T25,"○",IF(Q25-T25=0,"△","●")))</f>
        <v>●</v>
      </c>
      <c r="R24" s="308"/>
      <c r="S24" s="308"/>
      <c r="T24" s="309"/>
      <c r="U24" s="310"/>
      <c r="V24" s="322" t="str">
        <f>IF(V25="","",IF(V25&gt;Y25,"○",IF(V25-Y25=0,"△","●")))</f>
        <v>●</v>
      </c>
      <c r="W24" s="308"/>
      <c r="X24" s="308"/>
      <c r="Y24" s="309"/>
      <c r="Z24" s="310"/>
      <c r="AA24" s="322" t="str">
        <f>IF(AA25="","",IF(AA25&gt;AD25,"○",IF(AA25-AD25=0,"△","●")))</f>
        <v>●</v>
      </c>
      <c r="AB24" s="308"/>
      <c r="AC24" s="308"/>
      <c r="AD24" s="309"/>
      <c r="AE24" s="310"/>
      <c r="AF24" s="322" t="str">
        <f>IF(AF25="","",IF(AF25&gt;AI25,"○",IF(AF25-AI25=0,"△","●")))</f>
        <v>○</v>
      </c>
      <c r="AG24" s="308"/>
      <c r="AH24" s="308"/>
      <c r="AI24" s="309"/>
      <c r="AJ24" s="310"/>
      <c r="AK24" s="322" t="str">
        <f>IF(AK25="","",IF(AK25&gt;AN25,"○",IF(AK25-AN25=0,"△","●")))</f>
        <v>○</v>
      </c>
      <c r="AL24" s="308"/>
      <c r="AM24" s="308"/>
      <c r="AN24" s="309"/>
      <c r="AO24" s="310"/>
      <c r="AP24" s="311"/>
      <c r="AQ24" s="312"/>
      <c r="AR24" s="312"/>
      <c r="AS24" s="312"/>
      <c r="AT24" s="313"/>
      <c r="AU24" s="306">
        <f>COUNTIF(G24:AT24,"○")</f>
        <v>3</v>
      </c>
      <c r="AV24" s="296"/>
      <c r="AW24" s="296"/>
      <c r="AX24" s="296">
        <f>COUNTIF(G24:AT24,"△")</f>
        <v>0</v>
      </c>
      <c r="AY24" s="296"/>
      <c r="AZ24" s="296"/>
      <c r="BA24" s="296">
        <f>COUNTIF(G24:AT24,"●")</f>
        <v>4</v>
      </c>
      <c r="BB24" s="296"/>
      <c r="BC24" s="298"/>
      <c r="BD24" s="301">
        <f>SUM(AU24*3,AX24)</f>
        <v>9</v>
      </c>
      <c r="BE24" s="290"/>
      <c r="BF24" s="302"/>
      <c r="BG24" s="324">
        <f>SUM(G25,L25,Q25,V25,AA25,AF25,AK25)</f>
        <v>16</v>
      </c>
      <c r="BH24" s="296"/>
      <c r="BI24" s="296"/>
      <c r="BJ24" s="296">
        <f>SUM(J25,O25,T25,Y25,AD25,AI25,AN25)</f>
        <v>18</v>
      </c>
      <c r="BK24" s="296"/>
      <c r="BL24" s="296"/>
      <c r="BM24" s="290">
        <f>BG24-BJ24</f>
        <v>-2</v>
      </c>
      <c r="BN24" s="290"/>
      <c r="BO24" s="290"/>
      <c r="BP24" s="296">
        <v>5</v>
      </c>
      <c r="BQ24" s="296"/>
      <c r="BR24" s="323"/>
    </row>
    <row r="25" spans="1:70" ht="18.399999999999999" customHeight="1" thickBot="1" x14ac:dyDescent="0.45">
      <c r="A25" s="329"/>
      <c r="B25" s="330"/>
      <c r="C25" s="330"/>
      <c r="D25" s="330"/>
      <c r="E25" s="330"/>
      <c r="F25" s="331"/>
      <c r="G25" s="332">
        <f>AS11</f>
        <v>1</v>
      </c>
      <c r="H25" s="333"/>
      <c r="I25" s="11" t="s">
        <v>113</v>
      </c>
      <c r="J25" s="333">
        <f>AP11</f>
        <v>8</v>
      </c>
      <c r="K25" s="334"/>
      <c r="L25" s="335">
        <f>AS13</f>
        <v>5</v>
      </c>
      <c r="M25" s="333"/>
      <c r="N25" s="11" t="s">
        <v>113</v>
      </c>
      <c r="O25" s="333">
        <f>AP13</f>
        <v>1</v>
      </c>
      <c r="P25" s="334"/>
      <c r="Q25" s="335">
        <f>AS15</f>
        <v>1</v>
      </c>
      <c r="R25" s="333"/>
      <c r="S25" s="11" t="s">
        <v>113</v>
      </c>
      <c r="T25" s="333">
        <f>AP15</f>
        <v>4</v>
      </c>
      <c r="U25" s="334"/>
      <c r="V25" s="335">
        <f>AS17</f>
        <v>0</v>
      </c>
      <c r="W25" s="333"/>
      <c r="X25" s="11" t="s">
        <v>113</v>
      </c>
      <c r="Y25" s="333">
        <f>AP17</f>
        <v>3</v>
      </c>
      <c r="Z25" s="334"/>
      <c r="AA25" s="335">
        <f>AS19</f>
        <v>0</v>
      </c>
      <c r="AB25" s="333"/>
      <c r="AC25" s="11" t="s">
        <v>113</v>
      </c>
      <c r="AD25" s="333">
        <f>AP19</f>
        <v>1</v>
      </c>
      <c r="AE25" s="334"/>
      <c r="AF25" s="335">
        <f>AS21</f>
        <v>4</v>
      </c>
      <c r="AG25" s="333"/>
      <c r="AH25" s="11" t="s">
        <v>113</v>
      </c>
      <c r="AI25" s="333">
        <f>AP21</f>
        <v>1</v>
      </c>
      <c r="AJ25" s="334"/>
      <c r="AK25" s="335">
        <f>AS23</f>
        <v>5</v>
      </c>
      <c r="AL25" s="333"/>
      <c r="AM25" s="11" t="s">
        <v>113</v>
      </c>
      <c r="AN25" s="333">
        <f>AP23</f>
        <v>0</v>
      </c>
      <c r="AO25" s="334"/>
      <c r="AP25" s="339"/>
      <c r="AQ25" s="340"/>
      <c r="AR25" s="340"/>
      <c r="AS25" s="340"/>
      <c r="AT25" s="341"/>
      <c r="AU25" s="342"/>
      <c r="AV25" s="336"/>
      <c r="AW25" s="336"/>
      <c r="AX25" s="336"/>
      <c r="AY25" s="336"/>
      <c r="AZ25" s="336"/>
      <c r="BA25" s="336"/>
      <c r="BB25" s="336"/>
      <c r="BC25" s="343"/>
      <c r="BD25" s="344"/>
      <c r="BE25" s="337"/>
      <c r="BF25" s="345"/>
      <c r="BG25" s="346"/>
      <c r="BH25" s="336"/>
      <c r="BI25" s="336"/>
      <c r="BJ25" s="336"/>
      <c r="BK25" s="336"/>
      <c r="BL25" s="336"/>
      <c r="BM25" s="337"/>
      <c r="BN25" s="337"/>
      <c r="BO25" s="337"/>
      <c r="BP25" s="336"/>
      <c r="BQ25" s="336"/>
      <c r="BR25" s="338"/>
    </row>
    <row r="26" spans="1:70" ht="19.5" thickTop="1" x14ac:dyDescent="0.4"/>
  </sheetData>
  <mergeCells count="277">
    <mergeCell ref="BJ24:BL25"/>
    <mergeCell ref="BM24:BO25"/>
    <mergeCell ref="BP24:BR25"/>
    <mergeCell ref="AA24:AE24"/>
    <mergeCell ref="AF24:AJ24"/>
    <mergeCell ref="AK24:AO24"/>
    <mergeCell ref="AP24:AT25"/>
    <mergeCell ref="AU24:AW25"/>
    <mergeCell ref="AX24:AZ25"/>
    <mergeCell ref="AF25:AG25"/>
    <mergeCell ref="AI25:AJ25"/>
    <mergeCell ref="AK25:AL25"/>
    <mergeCell ref="AN25:AO25"/>
    <mergeCell ref="AA25:AB25"/>
    <mergeCell ref="AD25:AE25"/>
    <mergeCell ref="BA24:BC25"/>
    <mergeCell ref="BD24:BF25"/>
    <mergeCell ref="BG24:BI25"/>
    <mergeCell ref="A24:A25"/>
    <mergeCell ref="B24:F25"/>
    <mergeCell ref="G24:K24"/>
    <mergeCell ref="L24:P24"/>
    <mergeCell ref="Q24:U24"/>
    <mergeCell ref="V24:Z24"/>
    <mergeCell ref="G25:H25"/>
    <mergeCell ref="J25:K25"/>
    <mergeCell ref="L25:M25"/>
    <mergeCell ref="O25:P25"/>
    <mergeCell ref="Q25:R25"/>
    <mergeCell ref="T25:U25"/>
    <mergeCell ref="V25:W25"/>
    <mergeCell ref="Y25:Z25"/>
    <mergeCell ref="BJ22:BL23"/>
    <mergeCell ref="BM22:BO23"/>
    <mergeCell ref="BP22:BR23"/>
    <mergeCell ref="AA22:AE22"/>
    <mergeCell ref="AF22:AJ22"/>
    <mergeCell ref="AK22:AO23"/>
    <mergeCell ref="AP22:AT22"/>
    <mergeCell ref="AU22:AW23"/>
    <mergeCell ref="AX22:AZ23"/>
    <mergeCell ref="AF23:AG23"/>
    <mergeCell ref="AI23:AJ23"/>
    <mergeCell ref="AP23:AQ23"/>
    <mergeCell ref="AS23:AT23"/>
    <mergeCell ref="AA23:AB23"/>
    <mergeCell ref="AD23:AE23"/>
    <mergeCell ref="BA22:BC23"/>
    <mergeCell ref="BD22:BF23"/>
    <mergeCell ref="BG22:BI23"/>
    <mergeCell ref="A22:A23"/>
    <mergeCell ref="B22:F23"/>
    <mergeCell ref="G22:K22"/>
    <mergeCell ref="L22:P22"/>
    <mergeCell ref="Q22:U22"/>
    <mergeCell ref="V22:Z22"/>
    <mergeCell ref="G23:H23"/>
    <mergeCell ref="J23:K23"/>
    <mergeCell ref="L23:M23"/>
    <mergeCell ref="O23:P23"/>
    <mergeCell ref="Q23:R23"/>
    <mergeCell ref="T23:U23"/>
    <mergeCell ref="V23:W23"/>
    <mergeCell ref="Y23:Z23"/>
    <mergeCell ref="BJ20:BL21"/>
    <mergeCell ref="BM20:BO21"/>
    <mergeCell ref="BP20:BR21"/>
    <mergeCell ref="AA20:AE20"/>
    <mergeCell ref="AF20:AJ21"/>
    <mergeCell ref="AK20:AO20"/>
    <mergeCell ref="AP20:AT20"/>
    <mergeCell ref="AU20:AW21"/>
    <mergeCell ref="AX20:AZ21"/>
    <mergeCell ref="AK21:AL21"/>
    <mergeCell ref="AN21:AO21"/>
    <mergeCell ref="AP21:AQ21"/>
    <mergeCell ref="AS21:AT21"/>
    <mergeCell ref="AA21:AB21"/>
    <mergeCell ref="AD21:AE21"/>
    <mergeCell ref="BA20:BC21"/>
    <mergeCell ref="BD20:BF21"/>
    <mergeCell ref="BG20:BI21"/>
    <mergeCell ref="A20:A21"/>
    <mergeCell ref="B20:F21"/>
    <mergeCell ref="G20:K20"/>
    <mergeCell ref="L20:P20"/>
    <mergeCell ref="Q20:U20"/>
    <mergeCell ref="V20:Z20"/>
    <mergeCell ref="G21:H21"/>
    <mergeCell ref="J21:K21"/>
    <mergeCell ref="L21:M21"/>
    <mergeCell ref="O21:P21"/>
    <mergeCell ref="Q21:R21"/>
    <mergeCell ref="T21:U21"/>
    <mergeCell ref="V21:W21"/>
    <mergeCell ref="Y21:Z21"/>
    <mergeCell ref="BJ18:BL19"/>
    <mergeCell ref="BM18:BO19"/>
    <mergeCell ref="BP18:BR19"/>
    <mergeCell ref="AA18:AE19"/>
    <mergeCell ref="AF18:AJ18"/>
    <mergeCell ref="AK18:AO18"/>
    <mergeCell ref="AP18:AT18"/>
    <mergeCell ref="AU18:AW19"/>
    <mergeCell ref="AX18:AZ19"/>
    <mergeCell ref="AK19:AL19"/>
    <mergeCell ref="AN19:AO19"/>
    <mergeCell ref="AP19:AQ19"/>
    <mergeCell ref="AS19:AT19"/>
    <mergeCell ref="AF19:AG19"/>
    <mergeCell ref="AI19:AJ19"/>
    <mergeCell ref="BA18:BC19"/>
    <mergeCell ref="BD18:BF19"/>
    <mergeCell ref="BG18:BI19"/>
    <mergeCell ref="A18:A19"/>
    <mergeCell ref="B18:F19"/>
    <mergeCell ref="G18:K18"/>
    <mergeCell ref="L18:P18"/>
    <mergeCell ref="Q18:U18"/>
    <mergeCell ref="V18:Z18"/>
    <mergeCell ref="G19:H19"/>
    <mergeCell ref="J19:K19"/>
    <mergeCell ref="L19:M19"/>
    <mergeCell ref="O19:P19"/>
    <mergeCell ref="Q19:R19"/>
    <mergeCell ref="T19:U19"/>
    <mergeCell ref="V19:W19"/>
    <mergeCell ref="Y19:Z19"/>
    <mergeCell ref="BJ16:BL17"/>
    <mergeCell ref="BM16:BO17"/>
    <mergeCell ref="BP16:BR17"/>
    <mergeCell ref="AA16:AE16"/>
    <mergeCell ref="AF16:AJ16"/>
    <mergeCell ref="AK16:AO16"/>
    <mergeCell ref="AP16:AT16"/>
    <mergeCell ref="AU16:AW17"/>
    <mergeCell ref="AX16:AZ17"/>
    <mergeCell ref="AK17:AL17"/>
    <mergeCell ref="AN17:AO17"/>
    <mergeCell ref="AP17:AQ17"/>
    <mergeCell ref="AS17:AT17"/>
    <mergeCell ref="AA17:AB17"/>
    <mergeCell ref="AD17:AE17"/>
    <mergeCell ref="AF17:AG17"/>
    <mergeCell ref="AI17:AJ17"/>
    <mergeCell ref="BA16:BC17"/>
    <mergeCell ref="BD16:BF17"/>
    <mergeCell ref="BG16:BI17"/>
    <mergeCell ref="BA14:BC15"/>
    <mergeCell ref="BD14:BF15"/>
    <mergeCell ref="BG14:BI15"/>
    <mergeCell ref="A16:A17"/>
    <mergeCell ref="B16:F17"/>
    <mergeCell ref="G16:K16"/>
    <mergeCell ref="L16:P16"/>
    <mergeCell ref="Q16:U16"/>
    <mergeCell ref="V16:Z17"/>
    <mergeCell ref="G17:H17"/>
    <mergeCell ref="J17:K17"/>
    <mergeCell ref="L17:M17"/>
    <mergeCell ref="O17:P17"/>
    <mergeCell ref="Q17:R17"/>
    <mergeCell ref="T17:U17"/>
    <mergeCell ref="AU14:AW15"/>
    <mergeCell ref="AX14:AZ15"/>
    <mergeCell ref="AK15:AL15"/>
    <mergeCell ref="AN15:AO15"/>
    <mergeCell ref="AP15:AQ15"/>
    <mergeCell ref="AS15:AT15"/>
    <mergeCell ref="V15:W15"/>
    <mergeCell ref="Y15:Z15"/>
    <mergeCell ref="AA15:AB15"/>
    <mergeCell ref="AD15:AE15"/>
    <mergeCell ref="AF15:AG15"/>
    <mergeCell ref="AI15:AJ15"/>
    <mergeCell ref="BJ12:BL13"/>
    <mergeCell ref="BM12:BO13"/>
    <mergeCell ref="BP12:BR13"/>
    <mergeCell ref="AX12:AZ13"/>
    <mergeCell ref="BA12:BC13"/>
    <mergeCell ref="BD12:BF13"/>
    <mergeCell ref="BG12:BI13"/>
    <mergeCell ref="BJ14:BL15"/>
    <mergeCell ref="BM14:BO15"/>
    <mergeCell ref="BP14:BR15"/>
    <mergeCell ref="AA14:AE14"/>
    <mergeCell ref="AF14:AJ14"/>
    <mergeCell ref="AK14:AO14"/>
    <mergeCell ref="AP14:AT14"/>
    <mergeCell ref="AP12:AT12"/>
    <mergeCell ref="AU12:AW13"/>
    <mergeCell ref="AS13:AT13"/>
    <mergeCell ref="AD13:AE13"/>
    <mergeCell ref="AF13:AG13"/>
    <mergeCell ref="AI13:AJ13"/>
    <mergeCell ref="AK13:AL13"/>
    <mergeCell ref="A14:A15"/>
    <mergeCell ref="B14:F15"/>
    <mergeCell ref="G14:K14"/>
    <mergeCell ref="L14:P14"/>
    <mergeCell ref="Q14:U15"/>
    <mergeCell ref="V14:Z14"/>
    <mergeCell ref="G15:H15"/>
    <mergeCell ref="J15:K15"/>
    <mergeCell ref="L15:M15"/>
    <mergeCell ref="O15:P15"/>
    <mergeCell ref="AN13:AO13"/>
    <mergeCell ref="AP13:AQ13"/>
    <mergeCell ref="A12:A13"/>
    <mergeCell ref="B12:F13"/>
    <mergeCell ref="G12:K12"/>
    <mergeCell ref="L12:P13"/>
    <mergeCell ref="Q12:U12"/>
    <mergeCell ref="V12:Z12"/>
    <mergeCell ref="AA12:AE12"/>
    <mergeCell ref="AF12:AJ12"/>
    <mergeCell ref="AK12:AO12"/>
    <mergeCell ref="G13:H13"/>
    <mergeCell ref="J13:K13"/>
    <mergeCell ref="Q13:R13"/>
    <mergeCell ref="T13:U13"/>
    <mergeCell ref="V13:W13"/>
    <mergeCell ref="Y13:Z13"/>
    <mergeCell ref="AA13:AB13"/>
    <mergeCell ref="AD11:AE11"/>
    <mergeCell ref="AF11:AG11"/>
    <mergeCell ref="AX10:AZ11"/>
    <mergeCell ref="BA10:BC11"/>
    <mergeCell ref="BD10:BF11"/>
    <mergeCell ref="BG10:BI11"/>
    <mergeCell ref="BJ10:BL11"/>
    <mergeCell ref="BM10:BO11"/>
    <mergeCell ref="V10:Z10"/>
    <mergeCell ref="AA10:AE10"/>
    <mergeCell ref="AF10:AJ10"/>
    <mergeCell ref="AK10:AO10"/>
    <mergeCell ref="AP10:AT10"/>
    <mergeCell ref="AU10:AW11"/>
    <mergeCell ref="AI11:AJ11"/>
    <mergeCell ref="AK11:AL11"/>
    <mergeCell ref="AS11:AT11"/>
    <mergeCell ref="AN11:AO11"/>
    <mergeCell ref="AP11:AQ11"/>
    <mergeCell ref="BD8:BF9"/>
    <mergeCell ref="BG8:BI9"/>
    <mergeCell ref="BJ8:BL9"/>
    <mergeCell ref="BM8:BO9"/>
    <mergeCell ref="BP8:BR9"/>
    <mergeCell ref="A10:A11"/>
    <mergeCell ref="B10:F11"/>
    <mergeCell ref="G10:K11"/>
    <mergeCell ref="L10:P10"/>
    <mergeCell ref="Q10:U10"/>
    <mergeCell ref="AF8:AJ9"/>
    <mergeCell ref="AK8:AO9"/>
    <mergeCell ref="AP8:AT9"/>
    <mergeCell ref="AU8:AW9"/>
    <mergeCell ref="AX8:AZ9"/>
    <mergeCell ref="BA8:BC9"/>
    <mergeCell ref="BP10:BR11"/>
    <mergeCell ref="L11:M11"/>
    <mergeCell ref="O11:P11"/>
    <mergeCell ref="Q11:R11"/>
    <mergeCell ref="T11:U11"/>
    <mergeCell ref="V11:W11"/>
    <mergeCell ref="Y11:Z11"/>
    <mergeCell ref="AA11:AB11"/>
    <mergeCell ref="N2:AV3"/>
    <mergeCell ref="G5:P6"/>
    <mergeCell ref="Q5:Z6"/>
    <mergeCell ref="AA5:AE6"/>
    <mergeCell ref="A8:F9"/>
    <mergeCell ref="G8:K9"/>
    <mergeCell ref="L8:P9"/>
    <mergeCell ref="Q8:U9"/>
    <mergeCell ref="V8:Z9"/>
    <mergeCell ref="AA8:AE9"/>
  </mergeCells>
  <phoneticPr fontId="2"/>
  <dataValidations count="1">
    <dataValidation type="list" allowBlank="1" showInputMessage="1" showErrorMessage="1" sqref="B10:F21">
      <formula1>INDIRECT($Q$5)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6"/>
  <sheetViews>
    <sheetView zoomScale="70" zoomScaleNormal="7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N28" sqref="N28"/>
    </sheetView>
  </sheetViews>
  <sheetFormatPr defaultColWidth="3" defaultRowHeight="18.75" x14ac:dyDescent="0.4"/>
  <sheetData>
    <row r="1" spans="1:71" ht="19.5" thickBot="1" x14ac:dyDescent="0.45"/>
    <row r="2" spans="1:71" ht="18" customHeight="1" thickTop="1" x14ac:dyDescent="0.4">
      <c r="C2" s="6"/>
      <c r="D2" s="6"/>
      <c r="E2" s="6"/>
      <c r="F2" s="6"/>
      <c r="N2" s="237" t="s">
        <v>0</v>
      </c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9"/>
    </row>
    <row r="3" spans="1:71" ht="18" customHeight="1" thickBot="1" x14ac:dyDescent="0.45">
      <c r="B3" s="6"/>
      <c r="C3" s="6"/>
      <c r="D3" s="6"/>
      <c r="E3" s="6"/>
      <c r="F3" s="6"/>
      <c r="N3" s="240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2"/>
    </row>
    <row r="4" spans="1:71" ht="19.5" thickTop="1" x14ac:dyDescent="0.4"/>
    <row r="5" spans="1:71" x14ac:dyDescent="0.4">
      <c r="G5" s="243" t="s">
        <v>1</v>
      </c>
      <c r="H5" s="243"/>
      <c r="I5" s="243"/>
      <c r="J5" s="243"/>
      <c r="K5" s="243"/>
      <c r="L5" s="243"/>
      <c r="M5" s="243"/>
      <c r="N5" s="243"/>
      <c r="O5" s="243"/>
      <c r="P5" s="243"/>
      <c r="Q5" s="244" t="s">
        <v>2</v>
      </c>
      <c r="R5" s="244"/>
      <c r="S5" s="244"/>
      <c r="T5" s="244"/>
      <c r="U5" s="244"/>
      <c r="V5" s="244"/>
      <c r="W5" s="244"/>
      <c r="X5" s="244"/>
      <c r="Y5" s="244"/>
      <c r="Z5" s="244"/>
      <c r="AA5" s="347" t="s">
        <v>119</v>
      </c>
      <c r="AB5" s="348"/>
      <c r="AC5" s="348"/>
      <c r="AD5" s="348"/>
      <c r="AE5" s="348"/>
    </row>
    <row r="6" spans="1:71" x14ac:dyDescent="0.4"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348"/>
      <c r="AB6" s="348"/>
      <c r="AC6" s="348"/>
      <c r="AD6" s="348"/>
      <c r="AE6" s="348"/>
    </row>
    <row r="7" spans="1:71" ht="19.5" thickBot="1" x14ac:dyDescent="0.45"/>
    <row r="8" spans="1:71" ht="19.5" thickTop="1" x14ac:dyDescent="0.4">
      <c r="A8" s="247"/>
      <c r="B8" s="248"/>
      <c r="C8" s="248"/>
      <c r="D8" s="248"/>
      <c r="E8" s="248"/>
      <c r="F8" s="249"/>
      <c r="G8" s="253" t="str">
        <f>B10</f>
        <v>愛子SSS</v>
      </c>
      <c r="H8" s="254"/>
      <c r="I8" s="254"/>
      <c r="J8" s="254"/>
      <c r="K8" s="254"/>
      <c r="L8" s="254" t="str">
        <f>B12</f>
        <v>Ｃｌｕｂ　ＦＯＯＴ＋</v>
      </c>
      <c r="M8" s="254"/>
      <c r="N8" s="254"/>
      <c r="O8" s="254"/>
      <c r="P8" s="254"/>
      <c r="Q8" s="254" t="str">
        <f>B14</f>
        <v>北仙台SSS</v>
      </c>
      <c r="R8" s="254"/>
      <c r="S8" s="254"/>
      <c r="T8" s="254"/>
      <c r="U8" s="254"/>
      <c r="V8" s="254" t="str">
        <f>B16</f>
        <v>ＦＣ．ＡＳＫ</v>
      </c>
      <c r="W8" s="254"/>
      <c r="X8" s="254"/>
      <c r="Y8" s="254"/>
      <c r="Z8" s="254"/>
      <c r="AA8" s="282" t="str">
        <f>B18</f>
        <v>東六クラブＵ－１２</v>
      </c>
      <c r="AB8" s="282"/>
      <c r="AC8" s="282"/>
      <c r="AD8" s="282"/>
      <c r="AE8" s="282"/>
      <c r="AF8" s="254" t="str">
        <f>B20</f>
        <v>通町SSS</v>
      </c>
      <c r="AG8" s="254"/>
      <c r="AH8" s="254"/>
      <c r="AI8" s="254"/>
      <c r="AJ8" s="254"/>
      <c r="AK8" s="254" t="str">
        <f>B22</f>
        <v>ＡＣクレック</v>
      </c>
      <c r="AL8" s="254"/>
      <c r="AM8" s="254"/>
      <c r="AN8" s="254"/>
      <c r="AO8" s="254"/>
      <c r="AP8" s="254" t="str">
        <f>B24</f>
        <v>旭丘SSS</v>
      </c>
      <c r="AQ8" s="254"/>
      <c r="AR8" s="254"/>
      <c r="AS8" s="254"/>
      <c r="AT8" s="254"/>
      <c r="AU8" s="284" t="s">
        <v>104</v>
      </c>
      <c r="AV8" s="258"/>
      <c r="AW8" s="258"/>
      <c r="AX8" s="258" t="s">
        <v>105</v>
      </c>
      <c r="AY8" s="258"/>
      <c r="AZ8" s="258"/>
      <c r="BA8" s="258" t="s">
        <v>106</v>
      </c>
      <c r="BB8" s="258"/>
      <c r="BC8" s="286"/>
      <c r="BD8" s="257" t="s">
        <v>107</v>
      </c>
      <c r="BE8" s="258"/>
      <c r="BF8" s="259"/>
      <c r="BG8" s="263" t="s">
        <v>108</v>
      </c>
      <c r="BH8" s="258"/>
      <c r="BI8" s="258"/>
      <c r="BJ8" s="258" t="s">
        <v>109</v>
      </c>
      <c r="BK8" s="258"/>
      <c r="BL8" s="258"/>
      <c r="BM8" s="258" t="s">
        <v>110</v>
      </c>
      <c r="BN8" s="258"/>
      <c r="BO8" s="258"/>
      <c r="BP8" s="258" t="s">
        <v>111</v>
      </c>
      <c r="BQ8" s="258"/>
      <c r="BR8" s="265"/>
      <c r="BS8" s="7"/>
    </row>
    <row r="9" spans="1:71" ht="19.5" thickBot="1" x14ac:dyDescent="0.45">
      <c r="A9" s="250"/>
      <c r="B9" s="251"/>
      <c r="C9" s="251"/>
      <c r="D9" s="251"/>
      <c r="E9" s="251"/>
      <c r="F9" s="252"/>
      <c r="G9" s="255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83"/>
      <c r="AB9" s="283"/>
      <c r="AC9" s="283"/>
      <c r="AD9" s="283"/>
      <c r="AE9" s="283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85"/>
      <c r="AV9" s="261"/>
      <c r="AW9" s="261"/>
      <c r="AX9" s="261"/>
      <c r="AY9" s="261"/>
      <c r="AZ9" s="261"/>
      <c r="BA9" s="261"/>
      <c r="BB9" s="261"/>
      <c r="BC9" s="287"/>
      <c r="BD9" s="260"/>
      <c r="BE9" s="261"/>
      <c r="BF9" s="262"/>
      <c r="BG9" s="264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6"/>
      <c r="BS9" s="7"/>
    </row>
    <row r="10" spans="1:71" ht="18.399999999999999" customHeight="1" thickTop="1" x14ac:dyDescent="0.4">
      <c r="A10" s="267">
        <v>1</v>
      </c>
      <c r="B10" s="268" t="s">
        <v>120</v>
      </c>
      <c r="C10" s="268"/>
      <c r="D10" s="268"/>
      <c r="E10" s="268"/>
      <c r="F10" s="269"/>
      <c r="G10" s="272"/>
      <c r="H10" s="273"/>
      <c r="I10" s="273"/>
      <c r="J10" s="273"/>
      <c r="K10" s="274"/>
      <c r="L10" s="278" t="str">
        <f>IF(L11="","",IF(L11&gt;O11,"○",IF(L11-O11=0,"△","●")))</f>
        <v>○</v>
      </c>
      <c r="M10" s="279"/>
      <c r="N10" s="279"/>
      <c r="O10" s="280"/>
      <c r="P10" s="281"/>
      <c r="Q10" s="278" t="str">
        <f>IF(Q11="","",IF(Q11&gt;T11,"○",IF(Q11-T11=0,"△","●")))</f>
        <v>○</v>
      </c>
      <c r="R10" s="279"/>
      <c r="S10" s="279"/>
      <c r="T10" s="280"/>
      <c r="U10" s="281"/>
      <c r="V10" s="278" t="str">
        <f>IF(V11="","",IF(V11&gt;Y11,"○",IF(V11-Y11=0,"△","●")))</f>
        <v>○</v>
      </c>
      <c r="W10" s="279"/>
      <c r="X10" s="279"/>
      <c r="Y10" s="280"/>
      <c r="Z10" s="281"/>
      <c r="AA10" s="278" t="str">
        <f>IF(AA11="","",IF(AA11&gt;AD11,"○",IF(AA11-AD11=0,"△","●")))</f>
        <v>●</v>
      </c>
      <c r="AB10" s="279"/>
      <c r="AC10" s="279"/>
      <c r="AD10" s="280"/>
      <c r="AE10" s="281"/>
      <c r="AF10" s="278" t="str">
        <f>IF(AF11="","",IF(AF11&gt;AI11,"○",IF(AF11-AI11=0,"△","●")))</f>
        <v>○</v>
      </c>
      <c r="AG10" s="279"/>
      <c r="AH10" s="279"/>
      <c r="AI10" s="280"/>
      <c r="AJ10" s="281"/>
      <c r="AK10" s="278" t="str">
        <f>IF(AK11="","",IF(AK11&gt;AN11,"○",IF(AK11-AN11=0,"△","●")))</f>
        <v>○</v>
      </c>
      <c r="AL10" s="279"/>
      <c r="AM10" s="279"/>
      <c r="AN10" s="280"/>
      <c r="AO10" s="281"/>
      <c r="AP10" s="278" t="str">
        <f>IF(AP11="","",IF(AP11&gt;AS11,"○",IF(AP11-AS11=0,"△","●")))</f>
        <v>△</v>
      </c>
      <c r="AQ10" s="279"/>
      <c r="AR10" s="279"/>
      <c r="AS10" s="280"/>
      <c r="AT10" s="281"/>
      <c r="AU10" s="305">
        <f>COUNTIF(L10:AT10,"○")</f>
        <v>5</v>
      </c>
      <c r="AV10" s="295"/>
      <c r="AW10" s="295"/>
      <c r="AX10" s="295">
        <f>COUNTIF(L10:AT10,"△")</f>
        <v>1</v>
      </c>
      <c r="AY10" s="295"/>
      <c r="AZ10" s="295"/>
      <c r="BA10" s="295">
        <f>COUNTIF(L10:AT10,"●")</f>
        <v>1</v>
      </c>
      <c r="BB10" s="295"/>
      <c r="BC10" s="297"/>
      <c r="BD10" s="299">
        <f>SUM(AU10*3,AX10)</f>
        <v>16</v>
      </c>
      <c r="BE10" s="288"/>
      <c r="BF10" s="300"/>
      <c r="BG10" s="303">
        <f>SUM(L11,Q11,V11,AA11,AF11,AK11,AP11)</f>
        <v>44</v>
      </c>
      <c r="BH10" s="288"/>
      <c r="BI10" s="288"/>
      <c r="BJ10" s="288">
        <f>SUM(O11,T11,Y11,AD11,AI11,AN11,AS11)</f>
        <v>4</v>
      </c>
      <c r="BK10" s="288"/>
      <c r="BL10" s="288"/>
      <c r="BM10" s="288">
        <f>BG10-BJ10</f>
        <v>40</v>
      </c>
      <c r="BN10" s="288"/>
      <c r="BO10" s="288"/>
      <c r="BP10" s="288">
        <v>2</v>
      </c>
      <c r="BQ10" s="288"/>
      <c r="BR10" s="289"/>
      <c r="BS10" s="8"/>
    </row>
    <row r="11" spans="1:71" ht="18" customHeight="1" thickBot="1" x14ac:dyDescent="0.45">
      <c r="A11" s="267"/>
      <c r="B11" s="270"/>
      <c r="C11" s="270"/>
      <c r="D11" s="270"/>
      <c r="E11" s="270"/>
      <c r="F11" s="271"/>
      <c r="G11" s="275"/>
      <c r="H11" s="276"/>
      <c r="I11" s="276"/>
      <c r="J11" s="276"/>
      <c r="K11" s="277"/>
      <c r="L11" s="292">
        <v>9</v>
      </c>
      <c r="M11" s="293"/>
      <c r="N11" s="9" t="s">
        <v>113</v>
      </c>
      <c r="O11" s="293">
        <v>1</v>
      </c>
      <c r="P11" s="294"/>
      <c r="Q11" s="292">
        <v>14</v>
      </c>
      <c r="R11" s="293"/>
      <c r="S11" s="9" t="s">
        <v>113</v>
      </c>
      <c r="T11" s="293">
        <v>0</v>
      </c>
      <c r="U11" s="294"/>
      <c r="V11" s="292">
        <v>2</v>
      </c>
      <c r="W11" s="293"/>
      <c r="X11" s="9" t="s">
        <v>113</v>
      </c>
      <c r="Y11" s="293">
        <v>0</v>
      </c>
      <c r="Z11" s="294"/>
      <c r="AA11" s="292">
        <v>1</v>
      </c>
      <c r="AB11" s="293"/>
      <c r="AC11" s="9" t="s">
        <v>113</v>
      </c>
      <c r="AD11" s="293">
        <v>2</v>
      </c>
      <c r="AE11" s="294"/>
      <c r="AF11" s="292">
        <v>14</v>
      </c>
      <c r="AG11" s="293"/>
      <c r="AH11" s="9" t="s">
        <v>113</v>
      </c>
      <c r="AI11" s="293">
        <v>0</v>
      </c>
      <c r="AJ11" s="294"/>
      <c r="AK11" s="292">
        <v>3</v>
      </c>
      <c r="AL11" s="293"/>
      <c r="AM11" s="9" t="s">
        <v>113</v>
      </c>
      <c r="AN11" s="293">
        <v>0</v>
      </c>
      <c r="AO11" s="294"/>
      <c r="AP11" s="292">
        <v>1</v>
      </c>
      <c r="AQ11" s="293"/>
      <c r="AR11" s="9" t="s">
        <v>113</v>
      </c>
      <c r="AS11" s="293">
        <v>1</v>
      </c>
      <c r="AT11" s="294"/>
      <c r="AU11" s="306"/>
      <c r="AV11" s="296"/>
      <c r="AW11" s="296"/>
      <c r="AX11" s="296"/>
      <c r="AY11" s="296"/>
      <c r="AZ11" s="296"/>
      <c r="BA11" s="296"/>
      <c r="BB11" s="296"/>
      <c r="BC11" s="298"/>
      <c r="BD11" s="301"/>
      <c r="BE11" s="290"/>
      <c r="BF11" s="302"/>
      <c r="BG11" s="304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1"/>
      <c r="BS11" s="8"/>
    </row>
    <row r="12" spans="1:71" ht="18" customHeight="1" x14ac:dyDescent="0.4">
      <c r="A12" s="267">
        <v>2</v>
      </c>
      <c r="B12" s="268" t="s">
        <v>121</v>
      </c>
      <c r="C12" s="268"/>
      <c r="D12" s="268"/>
      <c r="E12" s="268"/>
      <c r="F12" s="269"/>
      <c r="G12" s="307" t="str">
        <f>IF(G13="","",IF(G13&gt;J13,"○",IF(G13-J13=0,"△","●")))</f>
        <v>●</v>
      </c>
      <c r="H12" s="308"/>
      <c r="I12" s="308"/>
      <c r="J12" s="309"/>
      <c r="K12" s="310"/>
      <c r="L12" s="311"/>
      <c r="M12" s="312"/>
      <c r="N12" s="312"/>
      <c r="O12" s="312"/>
      <c r="P12" s="313"/>
      <c r="Q12" s="315" t="str">
        <f>IF(Q13="","",IF(Q13&gt;T13,"○",IF(Q13-T13=0,"△","●")))</f>
        <v>●</v>
      </c>
      <c r="R12" s="316"/>
      <c r="S12" s="316"/>
      <c r="T12" s="317"/>
      <c r="U12" s="318"/>
      <c r="V12" s="315" t="str">
        <f>IF(V13="","",IF(V13&gt;Y13,"○",IF(V13-Y13=0,"△","●")))</f>
        <v>●</v>
      </c>
      <c r="W12" s="316"/>
      <c r="X12" s="316"/>
      <c r="Y12" s="317"/>
      <c r="Z12" s="318"/>
      <c r="AA12" s="315" t="str">
        <f>IF(AA13="","",IF(AA13&gt;AD13,"○",IF(AA13-AD13=0,"△","●")))</f>
        <v>●</v>
      </c>
      <c r="AB12" s="316"/>
      <c r="AC12" s="316"/>
      <c r="AD12" s="317"/>
      <c r="AE12" s="318"/>
      <c r="AF12" s="315" t="str">
        <f>IF(AF13="","",IF(AF13&gt;AI13,"○",IF(AF13-AI13=0,"△","●")))</f>
        <v>○</v>
      </c>
      <c r="AG12" s="316"/>
      <c r="AH12" s="316"/>
      <c r="AI12" s="317"/>
      <c r="AJ12" s="318"/>
      <c r="AK12" s="315" t="str">
        <f>IF(AK13="","",IF(AK13&gt;AN13,"○",IF(AK13-AN13=0,"△","●")))</f>
        <v>●</v>
      </c>
      <c r="AL12" s="316"/>
      <c r="AM12" s="316"/>
      <c r="AN12" s="317"/>
      <c r="AO12" s="318"/>
      <c r="AP12" s="315" t="str">
        <f>IF(AP13="","",IF(AP13&gt;AS13,"○",IF(AP13-AS13=0,"△","●")))</f>
        <v>●</v>
      </c>
      <c r="AQ12" s="316"/>
      <c r="AR12" s="316"/>
      <c r="AS12" s="317"/>
      <c r="AT12" s="318"/>
      <c r="AU12" s="306">
        <f>COUNTIF(G12:AT12,"○")</f>
        <v>1</v>
      </c>
      <c r="AV12" s="296"/>
      <c r="AW12" s="296"/>
      <c r="AX12" s="296">
        <f>COUNTIF(G12:AT12,"△")</f>
        <v>0</v>
      </c>
      <c r="AY12" s="296"/>
      <c r="AZ12" s="296"/>
      <c r="BA12" s="296">
        <f>COUNTIF(G12:AT12,"●")</f>
        <v>6</v>
      </c>
      <c r="BB12" s="296"/>
      <c r="BC12" s="298"/>
      <c r="BD12" s="301">
        <f>SUM(AU12*3,AX12)</f>
        <v>3</v>
      </c>
      <c r="BE12" s="290"/>
      <c r="BF12" s="302"/>
      <c r="BG12" s="324">
        <f>SUM(G13,Q13,V13,AA13,AF13,AK13,AP13)</f>
        <v>6</v>
      </c>
      <c r="BH12" s="296"/>
      <c r="BI12" s="296"/>
      <c r="BJ12" s="296">
        <f>SUM(J13,T13,Y13,AD13,AI13,AN13,AS13)</f>
        <v>28</v>
      </c>
      <c r="BK12" s="296"/>
      <c r="BL12" s="296"/>
      <c r="BM12" s="290">
        <f>BG12-BJ12</f>
        <v>-22</v>
      </c>
      <c r="BN12" s="290"/>
      <c r="BO12" s="290"/>
      <c r="BP12" s="296">
        <v>7</v>
      </c>
      <c r="BQ12" s="296"/>
      <c r="BR12" s="323"/>
    </row>
    <row r="13" spans="1:71" ht="18.399999999999999" customHeight="1" thickBot="1" x14ac:dyDescent="0.45">
      <c r="A13" s="267"/>
      <c r="B13" s="270"/>
      <c r="C13" s="270"/>
      <c r="D13" s="270"/>
      <c r="E13" s="270"/>
      <c r="F13" s="271"/>
      <c r="G13" s="319">
        <f>O11</f>
        <v>1</v>
      </c>
      <c r="H13" s="320"/>
      <c r="I13" s="10" t="s">
        <v>113</v>
      </c>
      <c r="J13" s="320">
        <f>L11</f>
        <v>9</v>
      </c>
      <c r="K13" s="321"/>
      <c r="L13" s="314"/>
      <c r="M13" s="276"/>
      <c r="N13" s="276"/>
      <c r="O13" s="276"/>
      <c r="P13" s="277"/>
      <c r="Q13" s="292">
        <v>0</v>
      </c>
      <c r="R13" s="293"/>
      <c r="S13" s="9" t="s">
        <v>113</v>
      </c>
      <c r="T13" s="293">
        <v>3</v>
      </c>
      <c r="U13" s="294"/>
      <c r="V13" s="292">
        <v>0</v>
      </c>
      <c r="W13" s="293"/>
      <c r="X13" s="9" t="s">
        <v>113</v>
      </c>
      <c r="Y13" s="293">
        <v>5</v>
      </c>
      <c r="Z13" s="294"/>
      <c r="AA13" s="292">
        <v>0</v>
      </c>
      <c r="AB13" s="293"/>
      <c r="AC13" s="9" t="s">
        <v>113</v>
      </c>
      <c r="AD13" s="293">
        <v>4</v>
      </c>
      <c r="AE13" s="294"/>
      <c r="AF13" s="292">
        <v>4</v>
      </c>
      <c r="AG13" s="293"/>
      <c r="AH13" s="9" t="s">
        <v>113</v>
      </c>
      <c r="AI13" s="293">
        <v>1</v>
      </c>
      <c r="AJ13" s="294"/>
      <c r="AK13" s="292">
        <v>1</v>
      </c>
      <c r="AL13" s="293"/>
      <c r="AM13" s="9" t="s">
        <v>113</v>
      </c>
      <c r="AN13" s="293">
        <v>2</v>
      </c>
      <c r="AO13" s="294"/>
      <c r="AP13" s="292">
        <v>0</v>
      </c>
      <c r="AQ13" s="293"/>
      <c r="AR13" s="9" t="s">
        <v>113</v>
      </c>
      <c r="AS13" s="293">
        <v>4</v>
      </c>
      <c r="AT13" s="294"/>
      <c r="AU13" s="306"/>
      <c r="AV13" s="296"/>
      <c r="AW13" s="296"/>
      <c r="AX13" s="296"/>
      <c r="AY13" s="296"/>
      <c r="AZ13" s="296"/>
      <c r="BA13" s="296"/>
      <c r="BB13" s="296"/>
      <c r="BC13" s="298"/>
      <c r="BD13" s="301"/>
      <c r="BE13" s="290"/>
      <c r="BF13" s="302"/>
      <c r="BG13" s="324"/>
      <c r="BH13" s="296"/>
      <c r="BI13" s="296"/>
      <c r="BJ13" s="296"/>
      <c r="BK13" s="296"/>
      <c r="BL13" s="296"/>
      <c r="BM13" s="290"/>
      <c r="BN13" s="290"/>
      <c r="BO13" s="290"/>
      <c r="BP13" s="296"/>
      <c r="BQ13" s="296"/>
      <c r="BR13" s="323"/>
    </row>
    <row r="14" spans="1:71" ht="18" customHeight="1" x14ac:dyDescent="0.4">
      <c r="A14" s="267">
        <v>3</v>
      </c>
      <c r="B14" s="268" t="s">
        <v>122</v>
      </c>
      <c r="C14" s="268"/>
      <c r="D14" s="268"/>
      <c r="E14" s="268"/>
      <c r="F14" s="269"/>
      <c r="G14" s="307" t="str">
        <f>IF(G15="","",IF(G15&gt;J15,"○",IF(G15-J15=0,"△","●")))</f>
        <v>●</v>
      </c>
      <c r="H14" s="308"/>
      <c r="I14" s="308"/>
      <c r="J14" s="309"/>
      <c r="K14" s="310"/>
      <c r="L14" s="322" t="str">
        <f>IF(L15="","",IF(L15&gt;O15,"○",IF(L15-O15=0,"△","●")))</f>
        <v>○</v>
      </c>
      <c r="M14" s="308"/>
      <c r="N14" s="308"/>
      <c r="O14" s="309"/>
      <c r="P14" s="310"/>
      <c r="Q14" s="311"/>
      <c r="R14" s="312"/>
      <c r="S14" s="312"/>
      <c r="T14" s="312"/>
      <c r="U14" s="313"/>
      <c r="V14" s="315" t="str">
        <f>IF(V15="","",IF(V15&gt;Y15,"○",IF(V15-Y15=0,"△","●")))</f>
        <v>●</v>
      </c>
      <c r="W14" s="316"/>
      <c r="X14" s="316"/>
      <c r="Y14" s="317"/>
      <c r="Z14" s="318"/>
      <c r="AA14" s="315" t="str">
        <f>IF(AA15="","",IF(AA15&gt;AD15,"○",IF(AA15-AD15=0,"△","●")))</f>
        <v>●</v>
      </c>
      <c r="AB14" s="316"/>
      <c r="AC14" s="316"/>
      <c r="AD14" s="317"/>
      <c r="AE14" s="318"/>
      <c r="AF14" s="315" t="str">
        <f>IF(AF15="","",IF(AF15&gt;AI15,"○",IF(AF15-AI15=0,"△","●")))</f>
        <v>○</v>
      </c>
      <c r="AG14" s="316"/>
      <c r="AH14" s="316"/>
      <c r="AI14" s="317"/>
      <c r="AJ14" s="318"/>
      <c r="AK14" s="315" t="str">
        <f>IF(AK15="","",IF(AK15&gt;AN15,"○",IF(AK15-AN15=0,"△","●")))</f>
        <v>○</v>
      </c>
      <c r="AL14" s="316"/>
      <c r="AM14" s="316"/>
      <c r="AN14" s="317"/>
      <c r="AO14" s="318"/>
      <c r="AP14" s="315" t="str">
        <f>IF(AP15="","",IF(AP15&gt;AS15,"○",IF(AP15-AS15=0,"△","●")))</f>
        <v>●</v>
      </c>
      <c r="AQ14" s="316"/>
      <c r="AR14" s="316"/>
      <c r="AS14" s="317"/>
      <c r="AT14" s="318"/>
      <c r="AU14" s="306">
        <f>COUNTIF(G14:AT14,"○")</f>
        <v>3</v>
      </c>
      <c r="AV14" s="296"/>
      <c r="AW14" s="296"/>
      <c r="AX14" s="296">
        <f>COUNTIF(G14:AT14,"△")</f>
        <v>0</v>
      </c>
      <c r="AY14" s="296"/>
      <c r="AZ14" s="296"/>
      <c r="BA14" s="296">
        <f>COUNTIF(G14:AT14,"●")</f>
        <v>4</v>
      </c>
      <c r="BB14" s="296"/>
      <c r="BC14" s="298"/>
      <c r="BD14" s="301">
        <f>SUM(AU14*3,AX14)</f>
        <v>9</v>
      </c>
      <c r="BE14" s="290"/>
      <c r="BF14" s="302"/>
      <c r="BG14" s="324">
        <f>SUM(G15,L15,V15,AA15,AF15,AK15,AP15)</f>
        <v>19</v>
      </c>
      <c r="BH14" s="296"/>
      <c r="BI14" s="296"/>
      <c r="BJ14" s="296">
        <f>SUM(J15,O15,Y15,AD15,AI15,AN15,AS15)</f>
        <v>41</v>
      </c>
      <c r="BK14" s="296"/>
      <c r="BL14" s="296"/>
      <c r="BM14" s="290">
        <f>BG14-BJ14</f>
        <v>-22</v>
      </c>
      <c r="BN14" s="290"/>
      <c r="BO14" s="290"/>
      <c r="BP14" s="296">
        <v>5</v>
      </c>
      <c r="BQ14" s="296"/>
      <c r="BR14" s="323"/>
    </row>
    <row r="15" spans="1:71" ht="18.399999999999999" customHeight="1" thickBot="1" x14ac:dyDescent="0.45">
      <c r="A15" s="267"/>
      <c r="B15" s="270"/>
      <c r="C15" s="270"/>
      <c r="D15" s="270"/>
      <c r="E15" s="270"/>
      <c r="F15" s="271"/>
      <c r="G15" s="319">
        <f>T11</f>
        <v>0</v>
      </c>
      <c r="H15" s="320"/>
      <c r="I15" s="10" t="s">
        <v>113</v>
      </c>
      <c r="J15" s="320">
        <f>Q11</f>
        <v>14</v>
      </c>
      <c r="K15" s="321"/>
      <c r="L15" s="269">
        <f>T13</f>
        <v>3</v>
      </c>
      <c r="M15" s="320"/>
      <c r="N15" s="10" t="s">
        <v>113</v>
      </c>
      <c r="O15" s="320">
        <f>Q13</f>
        <v>0</v>
      </c>
      <c r="P15" s="321"/>
      <c r="Q15" s="314"/>
      <c r="R15" s="276"/>
      <c r="S15" s="276"/>
      <c r="T15" s="276"/>
      <c r="U15" s="277"/>
      <c r="V15" s="292">
        <v>0</v>
      </c>
      <c r="W15" s="293"/>
      <c r="X15" s="9" t="s">
        <v>113</v>
      </c>
      <c r="Y15" s="293">
        <v>14</v>
      </c>
      <c r="Z15" s="294"/>
      <c r="AA15" s="292">
        <v>0</v>
      </c>
      <c r="AB15" s="293"/>
      <c r="AC15" s="9" t="s">
        <v>113</v>
      </c>
      <c r="AD15" s="293">
        <v>5</v>
      </c>
      <c r="AE15" s="294"/>
      <c r="AF15" s="292">
        <v>14</v>
      </c>
      <c r="AG15" s="293"/>
      <c r="AH15" s="9" t="s">
        <v>113</v>
      </c>
      <c r="AI15" s="293">
        <v>0</v>
      </c>
      <c r="AJ15" s="294"/>
      <c r="AK15" s="292">
        <v>2</v>
      </c>
      <c r="AL15" s="293"/>
      <c r="AM15" s="9" t="s">
        <v>113</v>
      </c>
      <c r="AN15" s="293">
        <v>1</v>
      </c>
      <c r="AO15" s="294"/>
      <c r="AP15" s="292">
        <v>0</v>
      </c>
      <c r="AQ15" s="293"/>
      <c r="AR15" s="9" t="s">
        <v>113</v>
      </c>
      <c r="AS15" s="293">
        <v>7</v>
      </c>
      <c r="AT15" s="294"/>
      <c r="AU15" s="306"/>
      <c r="AV15" s="296"/>
      <c r="AW15" s="296"/>
      <c r="AX15" s="296"/>
      <c r="AY15" s="296"/>
      <c r="AZ15" s="296"/>
      <c r="BA15" s="296"/>
      <c r="BB15" s="296"/>
      <c r="BC15" s="298"/>
      <c r="BD15" s="301"/>
      <c r="BE15" s="290"/>
      <c r="BF15" s="302"/>
      <c r="BG15" s="324"/>
      <c r="BH15" s="296"/>
      <c r="BI15" s="296"/>
      <c r="BJ15" s="296"/>
      <c r="BK15" s="296"/>
      <c r="BL15" s="296"/>
      <c r="BM15" s="290"/>
      <c r="BN15" s="290"/>
      <c r="BO15" s="290"/>
      <c r="BP15" s="296"/>
      <c r="BQ15" s="296"/>
      <c r="BR15" s="323"/>
    </row>
    <row r="16" spans="1:71" ht="18" customHeight="1" x14ac:dyDescent="0.4">
      <c r="A16" s="267">
        <v>4</v>
      </c>
      <c r="B16" s="268" t="s">
        <v>123</v>
      </c>
      <c r="C16" s="268"/>
      <c r="D16" s="268"/>
      <c r="E16" s="268"/>
      <c r="F16" s="269"/>
      <c r="G16" s="307" t="str">
        <f>IF(G17="","",IF(G17&gt;J17,"○",IF(G17-J17=0,"△","●")))</f>
        <v>●</v>
      </c>
      <c r="H16" s="308"/>
      <c r="I16" s="308"/>
      <c r="J16" s="309"/>
      <c r="K16" s="310"/>
      <c r="L16" s="322" t="str">
        <f>IF(L17="","",IF(L17&gt;O17,"○",IF(L17-O17=0,"△","●")))</f>
        <v>○</v>
      </c>
      <c r="M16" s="308"/>
      <c r="N16" s="308"/>
      <c r="O16" s="309"/>
      <c r="P16" s="310"/>
      <c r="Q16" s="322" t="str">
        <f>IF(Q17="","",IF(Q17&gt;T17,"○",IF(Q17-T17=0,"△","●")))</f>
        <v>○</v>
      </c>
      <c r="R16" s="308"/>
      <c r="S16" s="308"/>
      <c r="T16" s="309"/>
      <c r="U16" s="310"/>
      <c r="V16" s="311"/>
      <c r="W16" s="312"/>
      <c r="X16" s="312"/>
      <c r="Y16" s="312"/>
      <c r="Z16" s="313"/>
      <c r="AA16" s="315" t="str">
        <f>IF(AA17="","",IF(AA17&gt;AD17,"○",IF(AA17-AD17=0,"△","●")))</f>
        <v>●</v>
      </c>
      <c r="AB16" s="316"/>
      <c r="AC16" s="316"/>
      <c r="AD16" s="317"/>
      <c r="AE16" s="318"/>
      <c r="AF16" s="315" t="str">
        <f>IF(AF17="","",IF(AF17&gt;AI17,"○",IF(AF17-AI17=0,"△","●")))</f>
        <v>○</v>
      </c>
      <c r="AG16" s="316"/>
      <c r="AH16" s="316"/>
      <c r="AI16" s="317"/>
      <c r="AJ16" s="318"/>
      <c r="AK16" s="315" t="str">
        <f>IF(AK17="","",IF(AK17&gt;AN17,"○",IF(AK17-AN17=0,"△","●")))</f>
        <v>○</v>
      </c>
      <c r="AL16" s="316"/>
      <c r="AM16" s="316"/>
      <c r="AN16" s="317"/>
      <c r="AO16" s="318"/>
      <c r="AP16" s="315" t="str">
        <f>IF(AP17="","",IF(AP17&gt;AS17,"○",IF(AP17-AS17=0,"△","●")))</f>
        <v>●</v>
      </c>
      <c r="AQ16" s="316"/>
      <c r="AR16" s="316"/>
      <c r="AS16" s="317"/>
      <c r="AT16" s="318"/>
      <c r="AU16" s="306">
        <f>COUNTIF(G16:AT16,"○")</f>
        <v>4</v>
      </c>
      <c r="AV16" s="296"/>
      <c r="AW16" s="296"/>
      <c r="AX16" s="296">
        <f>COUNTIF(G16:AT16,"△")</f>
        <v>0</v>
      </c>
      <c r="AY16" s="296"/>
      <c r="AZ16" s="296"/>
      <c r="BA16" s="296">
        <f>COUNTIF(G16:AT16,"●")</f>
        <v>3</v>
      </c>
      <c r="BB16" s="296"/>
      <c r="BC16" s="298"/>
      <c r="BD16" s="301">
        <f>SUM(AU16*3,AX16)</f>
        <v>12</v>
      </c>
      <c r="BE16" s="290"/>
      <c r="BF16" s="302"/>
      <c r="BG16" s="324">
        <f>SUM(G17,L17,Q17,AA17,AF17,AK17,AP17)</f>
        <v>37</v>
      </c>
      <c r="BH16" s="296"/>
      <c r="BI16" s="296"/>
      <c r="BJ16" s="296">
        <f>SUM(J17,O17,T17,AD17,AI17,AN17,AS17)</f>
        <v>11</v>
      </c>
      <c r="BK16" s="296"/>
      <c r="BL16" s="296"/>
      <c r="BM16" s="290">
        <f>BG16-BJ16</f>
        <v>26</v>
      </c>
      <c r="BN16" s="290"/>
      <c r="BO16" s="290"/>
      <c r="BP16" s="296">
        <v>4</v>
      </c>
      <c r="BQ16" s="296"/>
      <c r="BR16" s="323"/>
    </row>
    <row r="17" spans="1:70" ht="18.399999999999999" customHeight="1" thickBot="1" x14ac:dyDescent="0.45">
      <c r="A17" s="267"/>
      <c r="B17" s="270"/>
      <c r="C17" s="270"/>
      <c r="D17" s="270"/>
      <c r="E17" s="270"/>
      <c r="F17" s="271"/>
      <c r="G17" s="319">
        <f>Y11</f>
        <v>0</v>
      </c>
      <c r="H17" s="320"/>
      <c r="I17" s="10" t="s">
        <v>113</v>
      </c>
      <c r="J17" s="320">
        <f>V11</f>
        <v>2</v>
      </c>
      <c r="K17" s="321"/>
      <c r="L17" s="269">
        <f>Y13</f>
        <v>5</v>
      </c>
      <c r="M17" s="320"/>
      <c r="N17" s="10" t="s">
        <v>113</v>
      </c>
      <c r="O17" s="320">
        <f>V13</f>
        <v>0</v>
      </c>
      <c r="P17" s="321"/>
      <c r="Q17" s="269">
        <f>Y15</f>
        <v>14</v>
      </c>
      <c r="R17" s="320"/>
      <c r="S17" s="10" t="s">
        <v>113</v>
      </c>
      <c r="T17" s="320">
        <f>V15</f>
        <v>0</v>
      </c>
      <c r="U17" s="321"/>
      <c r="V17" s="314"/>
      <c r="W17" s="276"/>
      <c r="X17" s="276"/>
      <c r="Y17" s="276"/>
      <c r="Z17" s="277"/>
      <c r="AA17" s="292">
        <v>0</v>
      </c>
      <c r="AB17" s="293"/>
      <c r="AC17" s="9" t="s">
        <v>113</v>
      </c>
      <c r="AD17" s="293">
        <v>4</v>
      </c>
      <c r="AE17" s="294"/>
      <c r="AF17" s="292">
        <v>14</v>
      </c>
      <c r="AG17" s="293"/>
      <c r="AH17" s="9" t="s">
        <v>113</v>
      </c>
      <c r="AI17" s="293">
        <v>0</v>
      </c>
      <c r="AJ17" s="294"/>
      <c r="AK17" s="292">
        <v>3</v>
      </c>
      <c r="AL17" s="293"/>
      <c r="AM17" s="9" t="s">
        <v>113</v>
      </c>
      <c r="AN17" s="293">
        <v>1</v>
      </c>
      <c r="AO17" s="294"/>
      <c r="AP17" s="292">
        <v>1</v>
      </c>
      <c r="AQ17" s="293"/>
      <c r="AR17" s="9" t="s">
        <v>113</v>
      </c>
      <c r="AS17" s="293">
        <v>4</v>
      </c>
      <c r="AT17" s="294"/>
      <c r="AU17" s="306"/>
      <c r="AV17" s="296"/>
      <c r="AW17" s="296"/>
      <c r="AX17" s="296"/>
      <c r="AY17" s="296"/>
      <c r="AZ17" s="296"/>
      <c r="BA17" s="296"/>
      <c r="BB17" s="296"/>
      <c r="BC17" s="298"/>
      <c r="BD17" s="301"/>
      <c r="BE17" s="290"/>
      <c r="BF17" s="302"/>
      <c r="BG17" s="324"/>
      <c r="BH17" s="296"/>
      <c r="BI17" s="296"/>
      <c r="BJ17" s="296"/>
      <c r="BK17" s="296"/>
      <c r="BL17" s="296"/>
      <c r="BM17" s="290"/>
      <c r="BN17" s="290"/>
      <c r="BO17" s="290"/>
      <c r="BP17" s="296"/>
      <c r="BQ17" s="296"/>
      <c r="BR17" s="323"/>
    </row>
    <row r="18" spans="1:70" ht="18" customHeight="1" x14ac:dyDescent="0.4">
      <c r="A18" s="267">
        <v>5</v>
      </c>
      <c r="B18" s="325" t="s">
        <v>124</v>
      </c>
      <c r="C18" s="325"/>
      <c r="D18" s="325"/>
      <c r="E18" s="325"/>
      <c r="F18" s="326"/>
      <c r="G18" s="307" t="str">
        <f>IF(G19="","",IF(G19&gt;J19,"○",IF(G19-J19=0,"△","●")))</f>
        <v>○</v>
      </c>
      <c r="H18" s="308"/>
      <c r="I18" s="308"/>
      <c r="J18" s="309"/>
      <c r="K18" s="310"/>
      <c r="L18" s="322" t="str">
        <f>IF(L19="","",IF(L19&gt;O19,"○",IF(L19-O19=0,"△","●")))</f>
        <v>○</v>
      </c>
      <c r="M18" s="308"/>
      <c r="N18" s="308"/>
      <c r="O18" s="309"/>
      <c r="P18" s="310"/>
      <c r="Q18" s="322" t="str">
        <f>IF(Q19="","",IF(Q19&gt;T19,"○",IF(Q19-T19=0,"△","●")))</f>
        <v>○</v>
      </c>
      <c r="R18" s="308"/>
      <c r="S18" s="308"/>
      <c r="T18" s="309"/>
      <c r="U18" s="310"/>
      <c r="V18" s="322" t="str">
        <f>IF(V19="","",IF(V19&gt;Y19,"○",IF(V19-Y19=0,"△","●")))</f>
        <v>○</v>
      </c>
      <c r="W18" s="308"/>
      <c r="X18" s="308"/>
      <c r="Y18" s="309"/>
      <c r="Z18" s="310"/>
      <c r="AA18" s="311"/>
      <c r="AB18" s="312"/>
      <c r="AC18" s="312"/>
      <c r="AD18" s="312"/>
      <c r="AE18" s="313"/>
      <c r="AF18" s="315" t="str">
        <f>IF(AF19="","",IF(AF19&gt;AI19,"○",IF(AF19-AI19=0,"△","●")))</f>
        <v>○</v>
      </c>
      <c r="AG18" s="316"/>
      <c r="AH18" s="316"/>
      <c r="AI18" s="317"/>
      <c r="AJ18" s="318"/>
      <c r="AK18" s="315" t="str">
        <f>IF(AK19="","",IF(AK19&gt;AN19,"○",IF(AK19-AN19=0,"△","●")))</f>
        <v>○</v>
      </c>
      <c r="AL18" s="316"/>
      <c r="AM18" s="316"/>
      <c r="AN18" s="317"/>
      <c r="AO18" s="318"/>
      <c r="AP18" s="315" t="str">
        <f>IF(AP19="","",IF(AP19&gt;AS19,"○",IF(AP19-AS19=0,"△","●")))</f>
        <v>○</v>
      </c>
      <c r="AQ18" s="316"/>
      <c r="AR18" s="316"/>
      <c r="AS18" s="317"/>
      <c r="AT18" s="318"/>
      <c r="AU18" s="306">
        <f>COUNTIF(G18:AT18,"○")</f>
        <v>7</v>
      </c>
      <c r="AV18" s="296"/>
      <c r="AW18" s="296"/>
      <c r="AX18" s="296">
        <f>COUNTIF(G18:AT18,"△")</f>
        <v>0</v>
      </c>
      <c r="AY18" s="296"/>
      <c r="AZ18" s="296"/>
      <c r="BA18" s="296">
        <f>COUNTIF(G18:AT18,"●")</f>
        <v>0</v>
      </c>
      <c r="BB18" s="296"/>
      <c r="BC18" s="298"/>
      <c r="BD18" s="301">
        <f>SUM(AU18*3,AX18)</f>
        <v>21</v>
      </c>
      <c r="BE18" s="290"/>
      <c r="BF18" s="302"/>
      <c r="BG18" s="324">
        <f>SUM(G19,L19,Q19,V19,AF19,AK19,AP19)</f>
        <v>28</v>
      </c>
      <c r="BH18" s="296"/>
      <c r="BI18" s="296"/>
      <c r="BJ18" s="296">
        <f>SUM(J19,O19,T19,Y19,AI19,AN19,AS19)</f>
        <v>3</v>
      </c>
      <c r="BK18" s="296"/>
      <c r="BL18" s="296"/>
      <c r="BM18" s="290">
        <f>BG18-BJ18</f>
        <v>25</v>
      </c>
      <c r="BN18" s="290"/>
      <c r="BO18" s="290"/>
      <c r="BP18" s="296">
        <v>1</v>
      </c>
      <c r="BQ18" s="296"/>
      <c r="BR18" s="323"/>
    </row>
    <row r="19" spans="1:70" ht="18.399999999999999" customHeight="1" thickBot="1" x14ac:dyDescent="0.45">
      <c r="A19" s="267"/>
      <c r="B19" s="327"/>
      <c r="C19" s="327"/>
      <c r="D19" s="327"/>
      <c r="E19" s="327"/>
      <c r="F19" s="328"/>
      <c r="G19" s="319">
        <f>AD11</f>
        <v>2</v>
      </c>
      <c r="H19" s="320"/>
      <c r="I19" s="10" t="s">
        <v>113</v>
      </c>
      <c r="J19" s="320">
        <f>AA11</f>
        <v>1</v>
      </c>
      <c r="K19" s="321"/>
      <c r="L19" s="269">
        <f>AD13</f>
        <v>4</v>
      </c>
      <c r="M19" s="320"/>
      <c r="N19" s="10" t="s">
        <v>113</v>
      </c>
      <c r="O19" s="320">
        <f>AA13</f>
        <v>0</v>
      </c>
      <c r="P19" s="321"/>
      <c r="Q19" s="269">
        <f>AD15</f>
        <v>5</v>
      </c>
      <c r="R19" s="320"/>
      <c r="S19" s="10" t="s">
        <v>113</v>
      </c>
      <c r="T19" s="320">
        <f>AA15</f>
        <v>0</v>
      </c>
      <c r="U19" s="321"/>
      <c r="V19" s="269">
        <f>AD17</f>
        <v>4</v>
      </c>
      <c r="W19" s="320"/>
      <c r="X19" s="10" t="s">
        <v>113</v>
      </c>
      <c r="Y19" s="320">
        <f>AA17</f>
        <v>0</v>
      </c>
      <c r="Z19" s="321"/>
      <c r="AA19" s="314"/>
      <c r="AB19" s="276"/>
      <c r="AC19" s="276"/>
      <c r="AD19" s="276"/>
      <c r="AE19" s="277"/>
      <c r="AF19" s="292">
        <v>4</v>
      </c>
      <c r="AG19" s="293"/>
      <c r="AH19" s="9" t="s">
        <v>113</v>
      </c>
      <c r="AI19" s="293">
        <v>1</v>
      </c>
      <c r="AJ19" s="294"/>
      <c r="AK19" s="292">
        <v>7</v>
      </c>
      <c r="AL19" s="293"/>
      <c r="AM19" s="9" t="s">
        <v>113</v>
      </c>
      <c r="AN19" s="293">
        <v>1</v>
      </c>
      <c r="AO19" s="294"/>
      <c r="AP19" s="292">
        <v>2</v>
      </c>
      <c r="AQ19" s="293"/>
      <c r="AR19" s="9" t="s">
        <v>113</v>
      </c>
      <c r="AS19" s="293">
        <v>0</v>
      </c>
      <c r="AT19" s="294"/>
      <c r="AU19" s="306"/>
      <c r="AV19" s="296"/>
      <c r="AW19" s="296"/>
      <c r="AX19" s="296"/>
      <c r="AY19" s="296"/>
      <c r="AZ19" s="296"/>
      <c r="BA19" s="296"/>
      <c r="BB19" s="296"/>
      <c r="BC19" s="298"/>
      <c r="BD19" s="301"/>
      <c r="BE19" s="290"/>
      <c r="BF19" s="302"/>
      <c r="BG19" s="324"/>
      <c r="BH19" s="296"/>
      <c r="BI19" s="296"/>
      <c r="BJ19" s="296"/>
      <c r="BK19" s="296"/>
      <c r="BL19" s="296"/>
      <c r="BM19" s="290"/>
      <c r="BN19" s="290"/>
      <c r="BO19" s="290"/>
      <c r="BP19" s="296"/>
      <c r="BQ19" s="296"/>
      <c r="BR19" s="323"/>
    </row>
    <row r="20" spans="1:70" ht="18" customHeight="1" x14ac:dyDescent="0.4">
      <c r="A20" s="267">
        <v>6</v>
      </c>
      <c r="B20" s="268" t="s">
        <v>125</v>
      </c>
      <c r="C20" s="268"/>
      <c r="D20" s="268"/>
      <c r="E20" s="268"/>
      <c r="F20" s="269"/>
      <c r="G20" s="307" t="str">
        <f>IF(G21="","",IF(G21&gt;J21,"○",IF(G21-J21=0,"△","●")))</f>
        <v>●</v>
      </c>
      <c r="H20" s="308"/>
      <c r="I20" s="308"/>
      <c r="J20" s="309"/>
      <c r="K20" s="310"/>
      <c r="L20" s="322" t="str">
        <f>IF(L21="","",IF(L21&gt;O21,"○",IF(L21-O21=0,"△","●")))</f>
        <v>●</v>
      </c>
      <c r="M20" s="308"/>
      <c r="N20" s="308"/>
      <c r="O20" s="309"/>
      <c r="P20" s="310"/>
      <c r="Q20" s="322" t="str">
        <f>IF(Q21="","",IF(Q21&gt;T21,"○",IF(Q21-T21=0,"△","●")))</f>
        <v>●</v>
      </c>
      <c r="R20" s="308"/>
      <c r="S20" s="308"/>
      <c r="T20" s="309"/>
      <c r="U20" s="310"/>
      <c r="V20" s="322" t="str">
        <f>IF(V21="","",IF(V21&gt;Y21,"○",IF(V21-Y21=0,"△","●")))</f>
        <v>●</v>
      </c>
      <c r="W20" s="308"/>
      <c r="X20" s="308"/>
      <c r="Y20" s="309"/>
      <c r="Z20" s="310"/>
      <c r="AA20" s="322" t="str">
        <f>IF(AA21="","",IF(AA21&gt;AD21,"○",IF(AA21-AD21=0,"△","●")))</f>
        <v>●</v>
      </c>
      <c r="AB20" s="308"/>
      <c r="AC20" s="308"/>
      <c r="AD20" s="309"/>
      <c r="AE20" s="310"/>
      <c r="AF20" s="311"/>
      <c r="AG20" s="312"/>
      <c r="AH20" s="312"/>
      <c r="AI20" s="312"/>
      <c r="AJ20" s="313"/>
      <c r="AK20" s="315" t="str">
        <f>IF(AK21="","",IF(AK21&gt;AN21,"○",IF(AK21-AN21=0,"△","●")))</f>
        <v>●</v>
      </c>
      <c r="AL20" s="316"/>
      <c r="AM20" s="316"/>
      <c r="AN20" s="317"/>
      <c r="AO20" s="318"/>
      <c r="AP20" s="315" t="str">
        <f>IF(AP21="","",IF(AP21&gt;AS21,"○",IF(AP21-AS21=0,"△","●")))</f>
        <v>●</v>
      </c>
      <c r="AQ20" s="316"/>
      <c r="AR20" s="316"/>
      <c r="AS20" s="317"/>
      <c r="AT20" s="318"/>
      <c r="AU20" s="306">
        <f>COUNTIF(G20:AT20,"○")</f>
        <v>0</v>
      </c>
      <c r="AV20" s="296"/>
      <c r="AW20" s="296"/>
      <c r="AX20" s="296">
        <f>COUNTIF(G20:AT20,"△")</f>
        <v>0</v>
      </c>
      <c r="AY20" s="296"/>
      <c r="AZ20" s="296"/>
      <c r="BA20" s="296">
        <f>COUNTIF(G20:AT20,"●")</f>
        <v>7</v>
      </c>
      <c r="BB20" s="296"/>
      <c r="BC20" s="298"/>
      <c r="BD20" s="301">
        <f>SUM(AU20*3,AX20)</f>
        <v>0</v>
      </c>
      <c r="BE20" s="290"/>
      <c r="BF20" s="302"/>
      <c r="BG20" s="324">
        <f>SUM(G21,L21,Q21,V21,AA21,AK21,AP21)</f>
        <v>3</v>
      </c>
      <c r="BH20" s="296"/>
      <c r="BI20" s="296"/>
      <c r="BJ20" s="296">
        <f>SUM(J21,O21,T21,Y21,AD21,AN21,AS21)</f>
        <v>54</v>
      </c>
      <c r="BK20" s="296"/>
      <c r="BL20" s="296"/>
      <c r="BM20" s="290">
        <f>BG20-BJ20</f>
        <v>-51</v>
      </c>
      <c r="BN20" s="290"/>
      <c r="BO20" s="290"/>
      <c r="BP20" s="296">
        <v>8</v>
      </c>
      <c r="BQ20" s="296"/>
      <c r="BR20" s="323"/>
    </row>
    <row r="21" spans="1:70" ht="18.399999999999999" customHeight="1" thickBot="1" x14ac:dyDescent="0.45">
      <c r="A21" s="267"/>
      <c r="B21" s="270"/>
      <c r="C21" s="270"/>
      <c r="D21" s="270"/>
      <c r="E21" s="270"/>
      <c r="F21" s="271"/>
      <c r="G21" s="319">
        <f>AI11</f>
        <v>0</v>
      </c>
      <c r="H21" s="320"/>
      <c r="I21" s="10" t="s">
        <v>113</v>
      </c>
      <c r="J21" s="320">
        <f>AF11</f>
        <v>14</v>
      </c>
      <c r="K21" s="321"/>
      <c r="L21" s="269">
        <f>AI13</f>
        <v>1</v>
      </c>
      <c r="M21" s="320"/>
      <c r="N21" s="10" t="s">
        <v>113</v>
      </c>
      <c r="O21" s="320">
        <f>AF13</f>
        <v>4</v>
      </c>
      <c r="P21" s="321"/>
      <c r="Q21" s="269">
        <f>AI15</f>
        <v>0</v>
      </c>
      <c r="R21" s="320"/>
      <c r="S21" s="10" t="s">
        <v>113</v>
      </c>
      <c r="T21" s="320">
        <f>AF15</f>
        <v>14</v>
      </c>
      <c r="U21" s="321"/>
      <c r="V21" s="269">
        <f>AI17</f>
        <v>0</v>
      </c>
      <c r="W21" s="320"/>
      <c r="X21" s="10" t="s">
        <v>113</v>
      </c>
      <c r="Y21" s="320">
        <f>AF17</f>
        <v>14</v>
      </c>
      <c r="Z21" s="321"/>
      <c r="AA21" s="269">
        <f>AI19</f>
        <v>1</v>
      </c>
      <c r="AB21" s="320"/>
      <c r="AC21" s="10" t="s">
        <v>113</v>
      </c>
      <c r="AD21" s="320">
        <f>AF19</f>
        <v>4</v>
      </c>
      <c r="AE21" s="321"/>
      <c r="AF21" s="314"/>
      <c r="AG21" s="276"/>
      <c r="AH21" s="276"/>
      <c r="AI21" s="276"/>
      <c r="AJ21" s="277"/>
      <c r="AK21" s="292">
        <v>1</v>
      </c>
      <c r="AL21" s="293"/>
      <c r="AM21" s="9" t="s">
        <v>113</v>
      </c>
      <c r="AN21" s="293">
        <v>3</v>
      </c>
      <c r="AO21" s="294"/>
      <c r="AP21" s="292">
        <v>0</v>
      </c>
      <c r="AQ21" s="293"/>
      <c r="AR21" s="9" t="s">
        <v>113</v>
      </c>
      <c r="AS21" s="293">
        <v>1</v>
      </c>
      <c r="AT21" s="294"/>
      <c r="AU21" s="306"/>
      <c r="AV21" s="296"/>
      <c r="AW21" s="296"/>
      <c r="AX21" s="296"/>
      <c r="AY21" s="296"/>
      <c r="AZ21" s="296"/>
      <c r="BA21" s="296"/>
      <c r="BB21" s="296"/>
      <c r="BC21" s="298"/>
      <c r="BD21" s="301"/>
      <c r="BE21" s="290"/>
      <c r="BF21" s="302"/>
      <c r="BG21" s="324"/>
      <c r="BH21" s="296"/>
      <c r="BI21" s="296"/>
      <c r="BJ21" s="296"/>
      <c r="BK21" s="296"/>
      <c r="BL21" s="296"/>
      <c r="BM21" s="290"/>
      <c r="BN21" s="290"/>
      <c r="BO21" s="290"/>
      <c r="BP21" s="296"/>
      <c r="BQ21" s="296"/>
      <c r="BR21" s="323"/>
    </row>
    <row r="22" spans="1:70" ht="18" customHeight="1" x14ac:dyDescent="0.4">
      <c r="A22" s="267">
        <v>7</v>
      </c>
      <c r="B22" s="268" t="s">
        <v>126</v>
      </c>
      <c r="C22" s="268"/>
      <c r="D22" s="268"/>
      <c r="E22" s="268"/>
      <c r="F22" s="269"/>
      <c r="G22" s="307" t="str">
        <f>IF(G23="","",IF(G23&gt;J23,"○",IF(G23-J23=0,"△","●")))</f>
        <v>●</v>
      </c>
      <c r="H22" s="308"/>
      <c r="I22" s="308"/>
      <c r="J22" s="309"/>
      <c r="K22" s="310"/>
      <c r="L22" s="322" t="str">
        <f>IF(L23="","",IF(L23&gt;O23,"○",IF(L23-O23=0,"△","●")))</f>
        <v>○</v>
      </c>
      <c r="M22" s="308"/>
      <c r="N22" s="308"/>
      <c r="O22" s="309"/>
      <c r="P22" s="310"/>
      <c r="Q22" s="322" t="str">
        <f>IF(Q23="","",IF(Q23&gt;T23,"○",IF(Q23-T23=0,"△","●")))</f>
        <v>●</v>
      </c>
      <c r="R22" s="308"/>
      <c r="S22" s="308"/>
      <c r="T22" s="309"/>
      <c r="U22" s="310"/>
      <c r="V22" s="322" t="str">
        <f>IF(V23="","",IF(V23&gt;Y23,"○",IF(V23-Y23=0,"△","●")))</f>
        <v>●</v>
      </c>
      <c r="W22" s="308"/>
      <c r="X22" s="308"/>
      <c r="Y22" s="309"/>
      <c r="Z22" s="310"/>
      <c r="AA22" s="322" t="str">
        <f>IF(AA23="","",IF(AA23&gt;AD23,"○",IF(AA23-AD23=0,"△","●")))</f>
        <v>●</v>
      </c>
      <c r="AB22" s="308"/>
      <c r="AC22" s="308"/>
      <c r="AD22" s="309"/>
      <c r="AE22" s="310"/>
      <c r="AF22" s="322" t="str">
        <f>IF(AF23="","",IF(AF23&gt;AI23,"○",IF(AF23-AI23=0,"△","●")))</f>
        <v>○</v>
      </c>
      <c r="AG22" s="308"/>
      <c r="AH22" s="308"/>
      <c r="AI22" s="309"/>
      <c r="AJ22" s="310"/>
      <c r="AK22" s="311"/>
      <c r="AL22" s="312"/>
      <c r="AM22" s="312"/>
      <c r="AN22" s="312"/>
      <c r="AO22" s="313"/>
      <c r="AP22" s="315" t="str">
        <f>IF(AP23="","",IF(AP23&gt;AS23,"○",IF(AP23-AS23=0,"△","●")))</f>
        <v>●</v>
      </c>
      <c r="AQ22" s="316"/>
      <c r="AR22" s="316"/>
      <c r="AS22" s="317"/>
      <c r="AT22" s="318"/>
      <c r="AU22" s="306">
        <f>COUNTIF(G22:AT22,"○")</f>
        <v>2</v>
      </c>
      <c r="AV22" s="296"/>
      <c r="AW22" s="296"/>
      <c r="AX22" s="296">
        <f>COUNTIF(G22:AT22,"△")</f>
        <v>0</v>
      </c>
      <c r="AY22" s="296"/>
      <c r="AZ22" s="296"/>
      <c r="BA22" s="296">
        <f>COUNTIF(G22:AT22,"●")</f>
        <v>5</v>
      </c>
      <c r="BB22" s="296"/>
      <c r="BC22" s="298"/>
      <c r="BD22" s="301">
        <f>SUM(AU22*3,AX22)</f>
        <v>6</v>
      </c>
      <c r="BE22" s="290"/>
      <c r="BF22" s="302"/>
      <c r="BG22" s="324">
        <f>SUM(G23,L23,Q23,V23,AA23,AF23,AP23)</f>
        <v>8</v>
      </c>
      <c r="BH22" s="296"/>
      <c r="BI22" s="296"/>
      <c r="BJ22" s="296">
        <f>SUM(J23,O23,T23,Y23,AD23,AI23,AS23)</f>
        <v>26</v>
      </c>
      <c r="BK22" s="296"/>
      <c r="BL22" s="296"/>
      <c r="BM22" s="290">
        <f>BG22-BJ22</f>
        <v>-18</v>
      </c>
      <c r="BN22" s="290"/>
      <c r="BO22" s="290"/>
      <c r="BP22" s="296">
        <v>6</v>
      </c>
      <c r="BQ22" s="296"/>
      <c r="BR22" s="323"/>
    </row>
    <row r="23" spans="1:70" ht="18.399999999999999" customHeight="1" x14ac:dyDescent="0.4">
      <c r="A23" s="267"/>
      <c r="B23" s="270"/>
      <c r="C23" s="270"/>
      <c r="D23" s="270"/>
      <c r="E23" s="270"/>
      <c r="F23" s="271"/>
      <c r="G23" s="319">
        <f>AN11</f>
        <v>0</v>
      </c>
      <c r="H23" s="320"/>
      <c r="I23" s="10" t="s">
        <v>113</v>
      </c>
      <c r="J23" s="320">
        <f>AK11</f>
        <v>3</v>
      </c>
      <c r="K23" s="321"/>
      <c r="L23" s="269">
        <f>AN13</f>
        <v>2</v>
      </c>
      <c r="M23" s="320"/>
      <c r="N23" s="10" t="s">
        <v>113</v>
      </c>
      <c r="O23" s="320">
        <f>AK13</f>
        <v>1</v>
      </c>
      <c r="P23" s="321"/>
      <c r="Q23" s="269">
        <f>AN15</f>
        <v>1</v>
      </c>
      <c r="R23" s="320"/>
      <c r="S23" s="10" t="s">
        <v>113</v>
      </c>
      <c r="T23" s="320">
        <f>AK15</f>
        <v>2</v>
      </c>
      <c r="U23" s="321"/>
      <c r="V23" s="269">
        <f>AN17</f>
        <v>1</v>
      </c>
      <c r="W23" s="320"/>
      <c r="X23" s="10" t="s">
        <v>113</v>
      </c>
      <c r="Y23" s="320">
        <f>AK17</f>
        <v>3</v>
      </c>
      <c r="Z23" s="321"/>
      <c r="AA23" s="269">
        <f>AN19</f>
        <v>1</v>
      </c>
      <c r="AB23" s="320"/>
      <c r="AC23" s="10" t="s">
        <v>113</v>
      </c>
      <c r="AD23" s="320">
        <f>AK19</f>
        <v>7</v>
      </c>
      <c r="AE23" s="321"/>
      <c r="AF23" s="269">
        <f>AN21</f>
        <v>3</v>
      </c>
      <c r="AG23" s="320"/>
      <c r="AH23" s="10" t="s">
        <v>113</v>
      </c>
      <c r="AI23" s="320">
        <f>AK21</f>
        <v>1</v>
      </c>
      <c r="AJ23" s="321"/>
      <c r="AK23" s="314"/>
      <c r="AL23" s="276"/>
      <c r="AM23" s="276"/>
      <c r="AN23" s="276"/>
      <c r="AO23" s="277"/>
      <c r="AP23" s="292">
        <v>0</v>
      </c>
      <c r="AQ23" s="293"/>
      <c r="AR23" s="9" t="s">
        <v>113</v>
      </c>
      <c r="AS23" s="293">
        <v>9</v>
      </c>
      <c r="AT23" s="294"/>
      <c r="AU23" s="306"/>
      <c r="AV23" s="296"/>
      <c r="AW23" s="296"/>
      <c r="AX23" s="296"/>
      <c r="AY23" s="296"/>
      <c r="AZ23" s="296"/>
      <c r="BA23" s="296"/>
      <c r="BB23" s="296"/>
      <c r="BC23" s="298"/>
      <c r="BD23" s="301"/>
      <c r="BE23" s="290"/>
      <c r="BF23" s="302"/>
      <c r="BG23" s="324"/>
      <c r="BH23" s="296"/>
      <c r="BI23" s="296"/>
      <c r="BJ23" s="296"/>
      <c r="BK23" s="296"/>
      <c r="BL23" s="296"/>
      <c r="BM23" s="290"/>
      <c r="BN23" s="290"/>
      <c r="BO23" s="290"/>
      <c r="BP23" s="296"/>
      <c r="BQ23" s="296"/>
      <c r="BR23" s="323"/>
    </row>
    <row r="24" spans="1:70" ht="18" customHeight="1" x14ac:dyDescent="0.4">
      <c r="A24" s="267">
        <v>8</v>
      </c>
      <c r="B24" s="268" t="s">
        <v>127</v>
      </c>
      <c r="C24" s="268"/>
      <c r="D24" s="268"/>
      <c r="E24" s="268"/>
      <c r="F24" s="269"/>
      <c r="G24" s="307" t="str">
        <f>IF(G25="","",IF(G25&gt;J25,"○",IF(G25-J25=0,"△","●")))</f>
        <v>△</v>
      </c>
      <c r="H24" s="308"/>
      <c r="I24" s="308"/>
      <c r="J24" s="309"/>
      <c r="K24" s="310"/>
      <c r="L24" s="322" t="str">
        <f>IF(L25="","",IF(L25&gt;O25,"○",IF(L25-O25=0,"△","●")))</f>
        <v>○</v>
      </c>
      <c r="M24" s="308"/>
      <c r="N24" s="308"/>
      <c r="O24" s="309"/>
      <c r="P24" s="310"/>
      <c r="Q24" s="322" t="str">
        <f>IF(Q25="","",IF(Q25&gt;T25,"○",IF(Q25-T25=0,"△","●")))</f>
        <v>○</v>
      </c>
      <c r="R24" s="308"/>
      <c r="S24" s="308"/>
      <c r="T24" s="309"/>
      <c r="U24" s="310"/>
      <c r="V24" s="322" t="str">
        <f>IF(V25="","",IF(V25&gt;Y25,"○",IF(V25-Y25=0,"△","●")))</f>
        <v>○</v>
      </c>
      <c r="W24" s="308"/>
      <c r="X24" s="308"/>
      <c r="Y24" s="309"/>
      <c r="Z24" s="310"/>
      <c r="AA24" s="322" t="str">
        <f>IF(AA25="","",IF(AA25&gt;AD25,"○",IF(AA25-AD25=0,"△","●")))</f>
        <v>●</v>
      </c>
      <c r="AB24" s="308"/>
      <c r="AC24" s="308"/>
      <c r="AD24" s="309"/>
      <c r="AE24" s="310"/>
      <c r="AF24" s="322" t="str">
        <f>IF(AF25="","",IF(AF25&gt;AI25,"○",IF(AF25-AI25=0,"△","●")))</f>
        <v>○</v>
      </c>
      <c r="AG24" s="308"/>
      <c r="AH24" s="308"/>
      <c r="AI24" s="309"/>
      <c r="AJ24" s="310"/>
      <c r="AK24" s="322" t="str">
        <f>IF(AK25="","",IF(AK25&gt;AN25,"○",IF(AK25-AN25=0,"△","●")))</f>
        <v>○</v>
      </c>
      <c r="AL24" s="308"/>
      <c r="AM24" s="308"/>
      <c r="AN24" s="309"/>
      <c r="AO24" s="310"/>
      <c r="AP24" s="311"/>
      <c r="AQ24" s="312"/>
      <c r="AR24" s="312"/>
      <c r="AS24" s="312"/>
      <c r="AT24" s="313"/>
      <c r="AU24" s="306">
        <f>COUNTIF(G24:AT24,"○")</f>
        <v>5</v>
      </c>
      <c r="AV24" s="296"/>
      <c r="AW24" s="296"/>
      <c r="AX24" s="296">
        <f>COUNTIF(G24:AT24,"△")</f>
        <v>1</v>
      </c>
      <c r="AY24" s="296"/>
      <c r="AZ24" s="296"/>
      <c r="BA24" s="296">
        <f>COUNTIF(G24:AT24,"●")</f>
        <v>1</v>
      </c>
      <c r="BB24" s="296"/>
      <c r="BC24" s="298"/>
      <c r="BD24" s="301">
        <f>SUM(AU24*3,AX24)</f>
        <v>16</v>
      </c>
      <c r="BE24" s="290"/>
      <c r="BF24" s="302"/>
      <c r="BG24" s="324">
        <f>SUM(G25,L25,Q25,V25,AA25,AF25,AK25)</f>
        <v>26</v>
      </c>
      <c r="BH24" s="296"/>
      <c r="BI24" s="296"/>
      <c r="BJ24" s="296">
        <f>SUM(J25,O25,T25,Y25,AD25,AI25,AN25)</f>
        <v>4</v>
      </c>
      <c r="BK24" s="296"/>
      <c r="BL24" s="296"/>
      <c r="BM24" s="290">
        <f>BG24-BJ24</f>
        <v>22</v>
      </c>
      <c r="BN24" s="290"/>
      <c r="BO24" s="290"/>
      <c r="BP24" s="296">
        <v>3</v>
      </c>
      <c r="BQ24" s="296"/>
      <c r="BR24" s="323"/>
    </row>
    <row r="25" spans="1:70" ht="18.399999999999999" customHeight="1" thickBot="1" x14ac:dyDescent="0.45">
      <c r="A25" s="329"/>
      <c r="B25" s="349"/>
      <c r="C25" s="349"/>
      <c r="D25" s="349"/>
      <c r="E25" s="349"/>
      <c r="F25" s="350"/>
      <c r="G25" s="332">
        <f>AS11</f>
        <v>1</v>
      </c>
      <c r="H25" s="333"/>
      <c r="I25" s="11" t="s">
        <v>113</v>
      </c>
      <c r="J25" s="333">
        <f>AP11</f>
        <v>1</v>
      </c>
      <c r="K25" s="334"/>
      <c r="L25" s="335">
        <f>AS13</f>
        <v>4</v>
      </c>
      <c r="M25" s="333"/>
      <c r="N25" s="11" t="s">
        <v>113</v>
      </c>
      <c r="O25" s="333">
        <f>AP13</f>
        <v>0</v>
      </c>
      <c r="P25" s="334"/>
      <c r="Q25" s="335">
        <f>AS15</f>
        <v>7</v>
      </c>
      <c r="R25" s="333"/>
      <c r="S25" s="11" t="s">
        <v>113</v>
      </c>
      <c r="T25" s="333">
        <f>AP15</f>
        <v>0</v>
      </c>
      <c r="U25" s="334"/>
      <c r="V25" s="335">
        <f>AS17</f>
        <v>4</v>
      </c>
      <c r="W25" s="333"/>
      <c r="X25" s="11" t="s">
        <v>113</v>
      </c>
      <c r="Y25" s="333">
        <f>AP17</f>
        <v>1</v>
      </c>
      <c r="Z25" s="334"/>
      <c r="AA25" s="335">
        <f>AS19</f>
        <v>0</v>
      </c>
      <c r="AB25" s="333"/>
      <c r="AC25" s="11" t="s">
        <v>113</v>
      </c>
      <c r="AD25" s="333">
        <f>AP19</f>
        <v>2</v>
      </c>
      <c r="AE25" s="334"/>
      <c r="AF25" s="335">
        <f>AS21</f>
        <v>1</v>
      </c>
      <c r="AG25" s="333"/>
      <c r="AH25" s="11" t="s">
        <v>113</v>
      </c>
      <c r="AI25" s="333">
        <f>AP21</f>
        <v>0</v>
      </c>
      <c r="AJ25" s="334"/>
      <c r="AK25" s="335">
        <f>AS23</f>
        <v>9</v>
      </c>
      <c r="AL25" s="333"/>
      <c r="AM25" s="11" t="s">
        <v>113</v>
      </c>
      <c r="AN25" s="333">
        <f>AP23</f>
        <v>0</v>
      </c>
      <c r="AO25" s="334"/>
      <c r="AP25" s="339"/>
      <c r="AQ25" s="340"/>
      <c r="AR25" s="340"/>
      <c r="AS25" s="340"/>
      <c r="AT25" s="341"/>
      <c r="AU25" s="342"/>
      <c r="AV25" s="336"/>
      <c r="AW25" s="336"/>
      <c r="AX25" s="336"/>
      <c r="AY25" s="336"/>
      <c r="AZ25" s="336"/>
      <c r="BA25" s="336"/>
      <c r="BB25" s="336"/>
      <c r="BC25" s="343"/>
      <c r="BD25" s="344"/>
      <c r="BE25" s="337"/>
      <c r="BF25" s="345"/>
      <c r="BG25" s="346"/>
      <c r="BH25" s="336"/>
      <c r="BI25" s="336"/>
      <c r="BJ25" s="336"/>
      <c r="BK25" s="336"/>
      <c r="BL25" s="336"/>
      <c r="BM25" s="337"/>
      <c r="BN25" s="337"/>
      <c r="BO25" s="337"/>
      <c r="BP25" s="336"/>
      <c r="BQ25" s="336"/>
      <c r="BR25" s="338"/>
    </row>
    <row r="26" spans="1:70" ht="19.5" thickTop="1" x14ac:dyDescent="0.4"/>
  </sheetData>
  <mergeCells count="277">
    <mergeCell ref="BJ24:BL25"/>
    <mergeCell ref="BM24:BO25"/>
    <mergeCell ref="BP24:BR25"/>
    <mergeCell ref="AA24:AE24"/>
    <mergeCell ref="AF24:AJ24"/>
    <mergeCell ref="AK24:AO24"/>
    <mergeCell ref="AP24:AT25"/>
    <mergeCell ref="AU24:AW25"/>
    <mergeCell ref="AX24:AZ25"/>
    <mergeCell ref="AF25:AG25"/>
    <mergeCell ref="AI25:AJ25"/>
    <mergeCell ref="AK25:AL25"/>
    <mergeCell ref="AN25:AO25"/>
    <mergeCell ref="AA25:AB25"/>
    <mergeCell ref="AD25:AE25"/>
    <mergeCell ref="BA24:BC25"/>
    <mergeCell ref="BD24:BF25"/>
    <mergeCell ref="BG24:BI25"/>
    <mergeCell ref="A24:A25"/>
    <mergeCell ref="B24:F25"/>
    <mergeCell ref="G24:K24"/>
    <mergeCell ref="L24:P24"/>
    <mergeCell ref="Q24:U24"/>
    <mergeCell ref="V24:Z24"/>
    <mergeCell ref="G25:H25"/>
    <mergeCell ref="J25:K25"/>
    <mergeCell ref="L25:M25"/>
    <mergeCell ref="O25:P25"/>
    <mergeCell ref="Q25:R25"/>
    <mergeCell ref="T25:U25"/>
    <mergeCell ref="V25:W25"/>
    <mergeCell ref="Y25:Z25"/>
    <mergeCell ref="BJ22:BL23"/>
    <mergeCell ref="BM22:BO23"/>
    <mergeCell ref="BP22:BR23"/>
    <mergeCell ref="AA22:AE22"/>
    <mergeCell ref="AF22:AJ22"/>
    <mergeCell ref="AK22:AO23"/>
    <mergeCell ref="AP22:AT22"/>
    <mergeCell ref="AU22:AW23"/>
    <mergeCell ref="AX22:AZ23"/>
    <mergeCell ref="AF23:AG23"/>
    <mergeCell ref="AI23:AJ23"/>
    <mergeCell ref="AP23:AQ23"/>
    <mergeCell ref="AS23:AT23"/>
    <mergeCell ref="AA23:AB23"/>
    <mergeCell ref="AD23:AE23"/>
    <mergeCell ref="BA22:BC23"/>
    <mergeCell ref="BD22:BF23"/>
    <mergeCell ref="BG22:BI23"/>
    <mergeCell ref="A22:A23"/>
    <mergeCell ref="B22:F23"/>
    <mergeCell ref="G22:K22"/>
    <mergeCell ref="L22:P22"/>
    <mergeCell ref="Q22:U22"/>
    <mergeCell ref="V22:Z22"/>
    <mergeCell ref="G23:H23"/>
    <mergeCell ref="J23:K23"/>
    <mergeCell ref="L23:M23"/>
    <mergeCell ref="O23:P23"/>
    <mergeCell ref="Q23:R23"/>
    <mergeCell ref="T23:U23"/>
    <mergeCell ref="V23:W23"/>
    <mergeCell ref="Y23:Z23"/>
    <mergeCell ref="BJ20:BL21"/>
    <mergeCell ref="BM20:BO21"/>
    <mergeCell ref="BP20:BR21"/>
    <mergeCell ref="AA20:AE20"/>
    <mergeCell ref="AF20:AJ21"/>
    <mergeCell ref="AK20:AO20"/>
    <mergeCell ref="AP20:AT20"/>
    <mergeCell ref="AU20:AW21"/>
    <mergeCell ref="AX20:AZ21"/>
    <mergeCell ref="AK21:AL21"/>
    <mergeCell ref="AN21:AO21"/>
    <mergeCell ref="AP21:AQ21"/>
    <mergeCell ref="AS21:AT21"/>
    <mergeCell ref="AA21:AB21"/>
    <mergeCell ref="AD21:AE21"/>
    <mergeCell ref="BA20:BC21"/>
    <mergeCell ref="BD20:BF21"/>
    <mergeCell ref="BG20:BI21"/>
    <mergeCell ref="A20:A21"/>
    <mergeCell ref="B20:F21"/>
    <mergeCell ref="G20:K20"/>
    <mergeCell ref="L20:P20"/>
    <mergeCell ref="Q20:U20"/>
    <mergeCell ref="V20:Z20"/>
    <mergeCell ref="G21:H21"/>
    <mergeCell ref="J21:K21"/>
    <mergeCell ref="L21:M21"/>
    <mergeCell ref="O21:P21"/>
    <mergeCell ref="Q21:R21"/>
    <mergeCell ref="T21:U21"/>
    <mergeCell ref="V21:W21"/>
    <mergeCell ref="Y21:Z21"/>
    <mergeCell ref="BJ18:BL19"/>
    <mergeCell ref="BM18:BO19"/>
    <mergeCell ref="BP18:BR19"/>
    <mergeCell ref="AA18:AE19"/>
    <mergeCell ref="AF18:AJ18"/>
    <mergeCell ref="AK18:AO18"/>
    <mergeCell ref="AP18:AT18"/>
    <mergeCell ref="AU18:AW19"/>
    <mergeCell ref="AX18:AZ19"/>
    <mergeCell ref="AK19:AL19"/>
    <mergeCell ref="AN19:AO19"/>
    <mergeCell ref="AP19:AQ19"/>
    <mergeCell ref="AS19:AT19"/>
    <mergeCell ref="AF19:AG19"/>
    <mergeCell ref="AI19:AJ19"/>
    <mergeCell ref="BA18:BC19"/>
    <mergeCell ref="BD18:BF19"/>
    <mergeCell ref="BG18:BI19"/>
    <mergeCell ref="A18:A19"/>
    <mergeCell ref="B18:F19"/>
    <mergeCell ref="G18:K18"/>
    <mergeCell ref="L18:P18"/>
    <mergeCell ref="Q18:U18"/>
    <mergeCell ref="V18:Z18"/>
    <mergeCell ref="G19:H19"/>
    <mergeCell ref="J19:K19"/>
    <mergeCell ref="L19:M19"/>
    <mergeCell ref="O19:P19"/>
    <mergeCell ref="Q19:R19"/>
    <mergeCell ref="T19:U19"/>
    <mergeCell ref="V19:W19"/>
    <mergeCell ref="Y19:Z19"/>
    <mergeCell ref="BJ16:BL17"/>
    <mergeCell ref="BM16:BO17"/>
    <mergeCell ref="BP16:BR17"/>
    <mergeCell ref="AA16:AE16"/>
    <mergeCell ref="AF16:AJ16"/>
    <mergeCell ref="AK16:AO16"/>
    <mergeCell ref="AP16:AT16"/>
    <mergeCell ref="AU16:AW17"/>
    <mergeCell ref="AX16:AZ17"/>
    <mergeCell ref="AK17:AL17"/>
    <mergeCell ref="AN17:AO17"/>
    <mergeCell ref="AP17:AQ17"/>
    <mergeCell ref="AS17:AT17"/>
    <mergeCell ref="AA17:AB17"/>
    <mergeCell ref="AD17:AE17"/>
    <mergeCell ref="AF17:AG17"/>
    <mergeCell ref="AI17:AJ17"/>
    <mergeCell ref="BA16:BC17"/>
    <mergeCell ref="BD16:BF17"/>
    <mergeCell ref="BG16:BI17"/>
    <mergeCell ref="BA14:BC15"/>
    <mergeCell ref="BD14:BF15"/>
    <mergeCell ref="BG14:BI15"/>
    <mergeCell ref="A16:A17"/>
    <mergeCell ref="B16:F17"/>
    <mergeCell ref="G16:K16"/>
    <mergeCell ref="L16:P16"/>
    <mergeCell ref="Q16:U16"/>
    <mergeCell ref="V16:Z17"/>
    <mergeCell ref="G17:H17"/>
    <mergeCell ref="J17:K17"/>
    <mergeCell ref="L17:M17"/>
    <mergeCell ref="O17:P17"/>
    <mergeCell ref="Q17:R17"/>
    <mergeCell ref="T17:U17"/>
    <mergeCell ref="AU14:AW15"/>
    <mergeCell ref="AX14:AZ15"/>
    <mergeCell ref="AK15:AL15"/>
    <mergeCell ref="AN15:AO15"/>
    <mergeCell ref="AP15:AQ15"/>
    <mergeCell ref="AS15:AT15"/>
    <mergeCell ref="V15:W15"/>
    <mergeCell ref="Y15:Z15"/>
    <mergeCell ref="AA15:AB15"/>
    <mergeCell ref="AD15:AE15"/>
    <mergeCell ref="AF15:AG15"/>
    <mergeCell ref="AI15:AJ15"/>
    <mergeCell ref="BJ12:BL13"/>
    <mergeCell ref="BM12:BO13"/>
    <mergeCell ref="BP12:BR13"/>
    <mergeCell ref="AX12:AZ13"/>
    <mergeCell ref="BA12:BC13"/>
    <mergeCell ref="BD12:BF13"/>
    <mergeCell ref="BG12:BI13"/>
    <mergeCell ref="BJ14:BL15"/>
    <mergeCell ref="BM14:BO15"/>
    <mergeCell ref="BP14:BR15"/>
    <mergeCell ref="AA14:AE14"/>
    <mergeCell ref="AF14:AJ14"/>
    <mergeCell ref="AK14:AO14"/>
    <mergeCell ref="AP14:AT14"/>
    <mergeCell ref="AP12:AT12"/>
    <mergeCell ref="AU12:AW13"/>
    <mergeCell ref="AS13:AT13"/>
    <mergeCell ref="AD13:AE13"/>
    <mergeCell ref="AF13:AG13"/>
    <mergeCell ref="AI13:AJ13"/>
    <mergeCell ref="AK13:AL13"/>
    <mergeCell ref="A14:A15"/>
    <mergeCell ref="B14:F15"/>
    <mergeCell ref="G14:K14"/>
    <mergeCell ref="L14:P14"/>
    <mergeCell ref="Q14:U15"/>
    <mergeCell ref="V14:Z14"/>
    <mergeCell ref="G15:H15"/>
    <mergeCell ref="J15:K15"/>
    <mergeCell ref="L15:M15"/>
    <mergeCell ref="O15:P15"/>
    <mergeCell ref="AN13:AO13"/>
    <mergeCell ref="AP13:AQ13"/>
    <mergeCell ref="A12:A13"/>
    <mergeCell ref="B12:F13"/>
    <mergeCell ref="G12:K12"/>
    <mergeCell ref="L12:P13"/>
    <mergeCell ref="Q12:U12"/>
    <mergeCell ref="V12:Z12"/>
    <mergeCell ref="AA12:AE12"/>
    <mergeCell ref="AF12:AJ12"/>
    <mergeCell ref="AK12:AO12"/>
    <mergeCell ref="G13:H13"/>
    <mergeCell ref="J13:K13"/>
    <mergeCell ref="Q13:R13"/>
    <mergeCell ref="T13:U13"/>
    <mergeCell ref="V13:W13"/>
    <mergeCell ref="Y13:Z13"/>
    <mergeCell ref="AA13:AB13"/>
    <mergeCell ref="AD11:AE11"/>
    <mergeCell ref="AF11:AG11"/>
    <mergeCell ref="AX10:AZ11"/>
    <mergeCell ref="BA10:BC11"/>
    <mergeCell ref="BD10:BF11"/>
    <mergeCell ref="BG10:BI11"/>
    <mergeCell ref="BJ10:BL11"/>
    <mergeCell ref="BM10:BO11"/>
    <mergeCell ref="V10:Z10"/>
    <mergeCell ref="AA10:AE10"/>
    <mergeCell ref="AF10:AJ10"/>
    <mergeCell ref="AK10:AO10"/>
    <mergeCell ref="AP10:AT10"/>
    <mergeCell ref="AU10:AW11"/>
    <mergeCell ref="AI11:AJ11"/>
    <mergeCell ref="AK11:AL11"/>
    <mergeCell ref="AS11:AT11"/>
    <mergeCell ref="AN11:AO11"/>
    <mergeCell ref="AP11:AQ11"/>
    <mergeCell ref="BD8:BF9"/>
    <mergeCell ref="BG8:BI9"/>
    <mergeCell ref="BJ8:BL9"/>
    <mergeCell ref="BM8:BO9"/>
    <mergeCell ref="BP8:BR9"/>
    <mergeCell ref="A10:A11"/>
    <mergeCell ref="B10:F11"/>
    <mergeCell ref="G10:K11"/>
    <mergeCell ref="L10:P10"/>
    <mergeCell ref="Q10:U10"/>
    <mergeCell ref="AF8:AJ9"/>
    <mergeCell ref="AK8:AO9"/>
    <mergeCell ref="AP8:AT9"/>
    <mergeCell ref="AU8:AW9"/>
    <mergeCell ref="AX8:AZ9"/>
    <mergeCell ref="BA8:BC9"/>
    <mergeCell ref="BP10:BR11"/>
    <mergeCell ref="L11:M11"/>
    <mergeCell ref="O11:P11"/>
    <mergeCell ref="Q11:R11"/>
    <mergeCell ref="T11:U11"/>
    <mergeCell ref="V11:W11"/>
    <mergeCell ref="Y11:Z11"/>
    <mergeCell ref="AA11:AB11"/>
    <mergeCell ref="N2:AV3"/>
    <mergeCell ref="G5:P6"/>
    <mergeCell ref="Q5:Z6"/>
    <mergeCell ref="AA5:AE6"/>
    <mergeCell ref="A8:F9"/>
    <mergeCell ref="G8:K9"/>
    <mergeCell ref="L8:P9"/>
    <mergeCell ref="Q8:U9"/>
    <mergeCell ref="V8:Z9"/>
    <mergeCell ref="AA8:AE9"/>
  </mergeCells>
  <phoneticPr fontId="2"/>
  <dataValidations count="1">
    <dataValidation type="list" allowBlank="1" showInputMessage="1" showErrorMessage="1" sqref="B10:F25">
      <formula1>INDIRECT($Q$5)</formula1>
    </dataValidation>
  </dataValidations>
  <pageMargins left="0.31496062992125984" right="0.31496062992125984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日程表 </vt:lpstr>
      <vt:lpstr>順位決定戦</vt:lpstr>
      <vt:lpstr>星取表 8ﾁｰﾑG１</vt:lpstr>
      <vt:lpstr>星取表 8ﾁｰﾑ 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2020.1-PC01</dc:creator>
  <cp:lastModifiedBy>CHD-107122-7k</cp:lastModifiedBy>
  <cp:lastPrinted>2022-09-26T01:36:08Z</cp:lastPrinted>
  <dcterms:created xsi:type="dcterms:W3CDTF">2022-07-27T04:50:55Z</dcterms:created>
  <dcterms:modified xsi:type="dcterms:W3CDTF">2022-11-12T07:45:53Z</dcterms:modified>
</cp:coreProperties>
</file>